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390" windowHeight="8610" tabRatio="803" activeTab="0"/>
  </bookViews>
  <sheets>
    <sheet name="1" sheetId="1" r:id="rId1"/>
    <sheet name="Sayfa1" sheetId="2" r:id="rId2"/>
    <sheet name="Grafik1" sheetId="3" r:id="rId3"/>
    <sheet name="2" sheetId="4" r:id="rId4"/>
    <sheet name="3" sheetId="5" r:id="rId5"/>
    <sheet name="4" sheetId="6" r:id="rId6"/>
    <sheet name="5" sheetId="7" r:id="rId7"/>
    <sheet name="6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'[2]HiddenSettings'!$B$4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Print_Area" localSheetId="1">'Sayfa1'!$A$1:$DA$6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<sst xmlns="http://schemas.openxmlformats.org/spreadsheetml/2006/main" count="294" uniqueCount="176">
  <si>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</si>
  <si>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</si>
  <si>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</si>
  <si>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</si>
  <si>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</si>
  <si>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</si>
  <si>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</si>
  <si>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</si>
  <si>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</si>
  <si>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</si>
  <si>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</si>
  <si>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</si>
  <si>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</si>
  <si>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</si>
  <si>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</si>
  <si>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</si>
  <si>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</si>
  <si>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</si>
  <si>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</si>
  <si>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</si>
  <si>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</si>
  <si>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</si>
  <si>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</si>
  <si>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</si>
  <si>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</si>
  <si>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</si>
  <si>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</si>
  <si>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</si>
  <si>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</si>
  <si>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</si>
  <si>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</si>
  <si>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</si>
  <si>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</si>
  <si>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</si>
  <si>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</si>
  <si>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</si>
  <si>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</si>
  <si>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</si>
  <si>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</si>
  <si>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</si>
  <si>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</si>
  <si>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</si>
  <si>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</si>
  <si>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</si>
  <si>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</si>
  <si>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</si>
  <si>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</si>
  <si>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</si>
  <si>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</si>
  <si>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</si>
  <si>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</si>
  <si>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</si>
  <si>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</si>
  <si>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</si>
  <si>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</si>
  <si>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</si>
  <si>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</si>
  <si>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</si>
  <si>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</si>
  <si>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</si>
  <si>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</si>
  <si>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</si>
  <si>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</si>
  <si>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</si>
  <si>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</si>
  <si>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</si>
  <si>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</si>
  <si>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</si>
  <si>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</si>
  <si>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</si>
  <si>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</si>
  <si>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</si>
  <si>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</si>
  <si>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</si>
  <si>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</si>
  <si>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</si>
  <si>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</si>
  <si>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</si>
  <si>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</si>
  <si>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</si>
  <si>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</si>
  <si>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</si>
  <si>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</si>
  <si>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</si>
  <si>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</si>
  <si>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</si>
  <si>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</si>
  <si>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</si>
  <si>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</si>
  <si>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</si>
  <si>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</si>
  <si>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</si>
  <si>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</si>
  <si>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</si>
  <si>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</si>
  <si>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</si>
  <si>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</si>
  <si>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</si>
  <si>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</si>
  <si>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</si>
  <si>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</si>
  <si>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</si>
  <si>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</si>
  <si>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</si>
  <si>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</si>
  <si>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</si>
  <si>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</si>
  <si>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</si>
  <si>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</si>
  <si>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</si>
  <si>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</si>
  <si>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</si>
  <si>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</si>
  <si>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</si>
  <si>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</si>
  <si>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</si>
  <si>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</si>
  <si>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</si>
  <si>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</si>
  <si>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</si>
  <si>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</si>
  <si>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</si>
  <si>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</si>
  <si>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</si>
  <si>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</si>
  <si>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</si>
  <si>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</si>
  <si>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</si>
  <si>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</si>
  <si>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</si>
  <si>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</si>
  <si>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</si>
  <si>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</si>
  <si>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</si>
  <si>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</si>
  <si>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</si>
  <si>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</si>
  <si>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</si>
  <si>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</si>
  <si>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</si>
  <si>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</si>
  <si>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</si>
  <si>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</si>
  <si>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</si>
  <si>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</si>
  <si>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</si>
  <si>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</si>
  <si>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</si>
  <si>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</si>
  <si>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</si>
  <si>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</si>
  <si>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</si>
  <si>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</si>
  <si>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</si>
  <si>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</si>
  <si>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</si>
  <si>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</si>
  <si>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</si>
  <si>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</si>
  <si>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</si>
  <si>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</si>
  <si>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</si>
  <si>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</si>
  <si>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</si>
  <si>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</si>
  <si>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</si>
  <si>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</si>
  <si>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</si>
  <si>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</si>
  <si>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</si>
  <si>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Nisan</t>
  </si>
  <si>
    <t>2016-Q3</t>
  </si>
  <si>
    <t>2016-Q4</t>
  </si>
  <si>
    <t>2017-Q1</t>
  </si>
  <si>
    <t>2017-Nisan</t>
  </si>
  <si>
    <t>milyon ABD DOLAR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</si>
</sst>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\.mm\.yyyy"/>
    <numFmt numFmtId="181" formatCode="0_)"/>
    <numFmt numFmtId="182" formatCode="0.000000"/>
    <numFmt numFmtId="183" formatCode="#,##0_ ;\-#,##0\ "/>
    <numFmt numFmtId="184" formatCode="0.0000"/>
    <numFmt numFmtId="185" formatCode="0.00000"/>
    <numFmt numFmtId="186" formatCode="0.0_)"/>
    <numFmt numFmtId="187" formatCode="0.00_)"/>
    <numFmt numFmtId="188" formatCode="#,##0.0"/>
    <numFmt numFmtId="189" formatCode="0.000"/>
    <numFmt numFmtId="190" formatCode="0.0"/>
    <numFmt numFmtId="191" formatCode="0.0000000"/>
    <numFmt numFmtId="192" formatCode="0.00000000"/>
    <numFmt numFmtId="193" formatCode="#,##0.000"/>
    <numFmt numFmtId="194" formatCode="0.000_)"/>
    <numFmt numFmtId="195" formatCode="_-* #,##0.0\ _T_L_-;\-* #,##0.0\ _T_L_-;_-* &quot;-&quot;??\ _T_L_-;_-@_-"/>
    <numFmt numFmtId="196" formatCode="_-* #,##0\ _T_L_-;\-* #,##0\ _T_L_-;_-* &quot;-&quot;??\ _T_L_-;_-@_-"/>
    <numFmt numFmtId="197" formatCode="0.0%"/>
    <numFmt numFmtId="198" formatCode="_-* #,##0.000\ _T_L_-;\-* #,##0.000\ _T_L_-;_-* &quot;-&quot;??\ _T_L_-;_-@_-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0.000000000"/>
    <numFmt numFmtId="206" formatCode="0.0000000000"/>
    <numFmt numFmtId="207" formatCode="0.00000000000"/>
    <numFmt numFmtId="208" formatCode="#,##0.0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sz val="10"/>
      <name val="Helv"/>
      <family val="0"/>
    </font>
    <font>
      <sz val="10"/>
      <name val="Courier"/>
      <family val="1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5" fillId="0" borderId="0" applyNumberFormat="0" applyFill="0" applyBorder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3" fontId="6" fillId="33" borderId="10" xfId="75" applyNumberFormat="1" applyFont="1" applyFill="1" applyBorder="1" applyProtection="1">
      <alignment/>
      <protection/>
    </xf>
    <xf numFmtId="3" fontId="6" fillId="33" borderId="11" xfId="75" applyNumberFormat="1" applyFont="1" applyFill="1" applyBorder="1" applyProtection="1">
      <alignment/>
      <protection/>
    </xf>
    <xf numFmtId="3" fontId="6" fillId="33" borderId="12" xfId="75" applyNumberFormat="1" applyFont="1" applyFill="1" applyBorder="1" applyProtection="1">
      <alignment/>
      <protection/>
    </xf>
    <xf numFmtId="0" fontId="6" fillId="34" borderId="12" xfId="73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197" fontId="0" fillId="0" borderId="0" xfId="91" applyNumberFormat="1" applyFont="1" applyAlignment="1">
      <alignment/>
    </xf>
    <xf numFmtId="3" fontId="6" fillId="35" borderId="10" xfId="75" applyNumberFormat="1" applyFont="1" applyFill="1" applyBorder="1" applyProtection="1">
      <alignment/>
      <protection/>
    </xf>
    <xf numFmtId="3" fontId="6" fillId="35" borderId="11" xfId="75" applyNumberFormat="1" applyFont="1" applyFill="1" applyBorder="1" applyProtection="1">
      <alignment/>
      <protection/>
    </xf>
    <xf numFmtId="3" fontId="6" fillId="35" borderId="12" xfId="75" applyNumberFormat="1" applyFont="1" applyFill="1" applyBorder="1" applyProtection="1">
      <alignment/>
      <protection/>
    </xf>
    <xf numFmtId="181" fontId="6" fillId="0" borderId="0" xfId="75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1" fontId="11" fillId="0" borderId="0" xfId="75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6" fillId="33" borderId="12" xfId="73" applyNumberFormat="1" applyFont="1" applyFill="1" applyBorder="1" applyProtection="1">
      <alignment/>
      <protection/>
    </xf>
    <xf numFmtId="0" fontId="6" fillId="33" borderId="16" xfId="0" applyFont="1" applyFill="1" applyBorder="1" applyAlignment="1">
      <alignment/>
    </xf>
    <xf numFmtId="0" fontId="6" fillId="34" borderId="12" xfId="73" applyFont="1" applyFill="1" applyBorder="1" applyAlignment="1" applyProtection="1">
      <alignment horizontal="right"/>
      <protection/>
    </xf>
    <xf numFmtId="17" fontId="6" fillId="34" borderId="17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0" fontId="6" fillId="33" borderId="10" xfId="72" applyFont="1" applyFill="1" applyBorder="1">
      <alignment/>
      <protection/>
    </xf>
    <xf numFmtId="3" fontId="6" fillId="33" borderId="16" xfId="75" applyNumberFormat="1" applyFont="1" applyFill="1" applyBorder="1">
      <alignment/>
      <protection/>
    </xf>
    <xf numFmtId="0" fontId="0" fillId="35" borderId="20" xfId="0" applyFont="1" applyFill="1" applyBorder="1" applyAlignment="1">
      <alignment horizontal="left" indent="3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 horizontal="left" indent="2"/>
    </xf>
    <xf numFmtId="3" fontId="6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0" fillId="35" borderId="15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0" fillId="0" borderId="0" xfId="73" applyFont="1" applyBorder="1">
      <alignment/>
      <protection/>
    </xf>
    <xf numFmtId="3" fontId="0" fillId="0" borderId="22" xfId="73" applyNumberFormat="1" applyFont="1" applyFill="1" applyBorder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vertical="center"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52" fillId="36" borderId="12" xfId="75" applyFont="1" applyFill="1" applyBorder="1" applyAlignment="1" applyProtection="1">
      <alignment horizontal="center"/>
      <protection/>
    </xf>
    <xf numFmtId="3" fontId="8" fillId="37" borderId="0" xfId="75" applyNumberFormat="1" applyFont="1" applyFill="1" applyBorder="1" applyAlignment="1">
      <alignment horizontal="center"/>
      <protection/>
    </xf>
    <xf numFmtId="3" fontId="8" fillId="37" borderId="22" xfId="75" applyNumberFormat="1" applyFont="1" applyFill="1" applyBorder="1" applyAlignment="1">
      <alignment horizontal="center"/>
      <protection/>
    </xf>
    <xf numFmtId="3" fontId="9" fillId="35" borderId="0" xfId="74" applyNumberFormat="1" applyFont="1" applyFill="1" applyBorder="1" applyAlignment="1" applyProtection="1">
      <alignment horizontal="center"/>
      <protection/>
    </xf>
    <xf numFmtId="3" fontId="9" fillId="35" borderId="22" xfId="74" applyNumberFormat="1" applyFont="1" applyFill="1" applyBorder="1" applyAlignment="1" applyProtection="1">
      <alignment horizontal="center"/>
      <protection/>
    </xf>
    <xf numFmtId="3" fontId="8" fillId="37" borderId="0" xfId="74" applyNumberFormat="1" applyFont="1" applyFill="1" applyBorder="1" applyAlignment="1">
      <alignment horizontal="center"/>
      <protection/>
    </xf>
    <xf numFmtId="3" fontId="8" fillId="37" borderId="22" xfId="74" applyNumberFormat="1" applyFont="1" applyFill="1" applyBorder="1" applyAlignment="1">
      <alignment horizontal="center"/>
      <protection/>
    </xf>
    <xf numFmtId="3" fontId="9" fillId="35" borderId="0" xfId="76" applyNumberFormat="1" applyFont="1" applyFill="1" applyBorder="1" applyAlignment="1" applyProtection="1">
      <alignment horizontal="center"/>
      <protection/>
    </xf>
    <xf numFmtId="3" fontId="9" fillId="35" borderId="22" xfId="76" applyNumberFormat="1" applyFont="1" applyFill="1" applyBorder="1" applyAlignment="1" applyProtection="1">
      <alignment horizontal="center"/>
      <protection/>
    </xf>
    <xf numFmtId="181" fontId="52" fillId="36" borderId="16" xfId="75" applyFont="1" applyFill="1" applyBorder="1" applyAlignment="1" applyProtection="1">
      <alignment horizontal="left"/>
      <protection/>
    </xf>
    <xf numFmtId="3" fontId="8" fillId="37" borderId="0" xfId="75" applyNumberFormat="1" applyFont="1" applyFill="1" applyBorder="1" applyAlignment="1">
      <alignment horizontal="center" vertical="center"/>
      <protection/>
    </xf>
    <xf numFmtId="3" fontId="8" fillId="37" borderId="22" xfId="75" applyNumberFormat="1" applyFont="1" applyFill="1" applyBorder="1" applyAlignment="1">
      <alignment horizontal="center" vertical="center"/>
      <protection/>
    </xf>
    <xf numFmtId="3" fontId="0" fillId="0" borderId="0" xfId="73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181" fontId="10" fillId="0" borderId="15" xfId="75" applyFont="1" applyBorder="1" applyAlignment="1" applyProtection="1">
      <alignment horizontal="left"/>
      <protection/>
    </xf>
    <xf numFmtId="181" fontId="11" fillId="0" borderId="22" xfId="75" applyFont="1" applyBorder="1" applyAlignment="1" applyProtection="1">
      <alignment horizontal="left"/>
      <protection/>
    </xf>
    <xf numFmtId="181" fontId="11" fillId="0" borderId="15" xfId="75" applyFont="1" applyBorder="1" applyAlignment="1" applyProtection="1">
      <alignment horizontal="left"/>
      <protection/>
    </xf>
    <xf numFmtId="181" fontId="11" fillId="0" borderId="15" xfId="75" applyFont="1" applyBorder="1">
      <alignment/>
      <protection/>
    </xf>
    <xf numFmtId="181" fontId="10" fillId="33" borderId="16" xfId="75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8" fillId="37" borderId="0" xfId="75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81" fontId="9" fillId="35" borderId="15" xfId="75" applyFont="1" applyFill="1" applyBorder="1">
      <alignment/>
      <protection/>
    </xf>
    <xf numFmtId="181" fontId="8" fillId="37" borderId="22" xfId="75" applyFont="1" applyFill="1" applyBorder="1" applyAlignment="1">
      <alignment vertical="center"/>
      <protection/>
    </xf>
    <xf numFmtId="181" fontId="8" fillId="37" borderId="16" xfId="75" applyFont="1" applyFill="1" applyBorder="1" applyAlignment="1" applyProtection="1">
      <alignment horizontal="left"/>
      <protection/>
    </xf>
    <xf numFmtId="3" fontId="8" fillId="37" borderId="11" xfId="75" applyNumberFormat="1" applyFont="1" applyFill="1" applyBorder="1" applyAlignment="1" applyProtection="1">
      <alignment horizontal="center"/>
      <protection/>
    </xf>
    <xf numFmtId="3" fontId="8" fillId="37" borderId="12" xfId="75" applyNumberFormat="1" applyFont="1" applyFill="1" applyBorder="1" applyAlignment="1" applyProtection="1">
      <alignment horizontal="center"/>
      <protection/>
    </xf>
    <xf numFmtId="3" fontId="8" fillId="35" borderId="0" xfId="75" applyNumberFormat="1" applyFont="1" applyFill="1" applyBorder="1" applyAlignment="1">
      <alignment horizontal="center"/>
      <protection/>
    </xf>
    <xf numFmtId="3" fontId="8" fillId="35" borderId="22" xfId="75" applyNumberFormat="1" applyFont="1" applyFill="1" applyBorder="1" applyAlignment="1">
      <alignment horizontal="center"/>
      <protection/>
    </xf>
    <xf numFmtId="181" fontId="8" fillId="35" borderId="15" xfId="75" applyFont="1" applyFill="1" applyBorder="1" applyAlignment="1" applyProtection="1">
      <alignment horizontal="left"/>
      <protection/>
    </xf>
    <xf numFmtId="181" fontId="9" fillId="35" borderId="15" xfId="75" applyFont="1" applyFill="1" applyBorder="1" applyAlignment="1" applyProtection="1">
      <alignment horizontal="left"/>
      <protection/>
    </xf>
    <xf numFmtId="181" fontId="9" fillId="35" borderId="21" xfId="75" applyFont="1" applyFill="1" applyBorder="1" applyAlignment="1" applyProtection="1">
      <alignment horizontal="left"/>
      <protection/>
    </xf>
    <xf numFmtId="3" fontId="9" fillId="35" borderId="13" xfId="76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6" fillId="0" borderId="18" xfId="75" applyFont="1" applyFill="1" applyBorder="1" applyAlignment="1" applyProtection="1">
      <alignment horizontal="center"/>
      <protection/>
    </xf>
    <xf numFmtId="3" fontId="0" fillId="35" borderId="22" xfId="74" applyNumberFormat="1" applyFont="1" applyFill="1" applyBorder="1" applyProtection="1">
      <alignment/>
      <protection/>
    </xf>
    <xf numFmtId="3" fontId="6" fillId="35" borderId="22" xfId="0" applyNumberFormat="1" applyFont="1" applyFill="1" applyBorder="1" applyAlignment="1">
      <alignment/>
    </xf>
    <xf numFmtId="181" fontId="6" fillId="0" borderId="24" xfId="75" applyFont="1" applyFill="1" applyBorder="1" applyAlignment="1" applyProtection="1">
      <alignment horizontal="center"/>
      <protection/>
    </xf>
    <xf numFmtId="181" fontId="6" fillId="0" borderId="13" xfId="75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3" fontId="6" fillId="0" borderId="22" xfId="0" applyNumberFormat="1" applyFont="1" applyFill="1" applyBorder="1" applyAlignment="1" quotePrefix="1">
      <alignment vertical="center"/>
    </xf>
    <xf numFmtId="3" fontId="6" fillId="0" borderId="22" xfId="0" applyNumberFormat="1" applyFont="1" applyFill="1" applyBorder="1" applyAlignment="1" quotePrefix="1">
      <alignment/>
    </xf>
    <xf numFmtId="3" fontId="0" fillId="0" borderId="22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3" fontId="6" fillId="0" borderId="18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6" fillId="35" borderId="0" xfId="75" applyNumberFormat="1" applyFont="1" applyFill="1" applyBorder="1">
      <alignment/>
      <protection/>
    </xf>
    <xf numFmtId="3" fontId="6" fillId="35" borderId="23" xfId="75" applyNumberFormat="1" applyFont="1" applyFill="1" applyBorder="1">
      <alignment/>
      <protection/>
    </xf>
    <xf numFmtId="3" fontId="6" fillId="35" borderId="22" xfId="75" applyNumberFormat="1" applyFont="1" applyFill="1" applyBorder="1">
      <alignment/>
      <protection/>
    </xf>
    <xf numFmtId="3" fontId="6" fillId="35" borderId="17" xfId="75" applyNumberFormat="1" applyFont="1" applyFill="1" applyBorder="1">
      <alignment/>
      <protection/>
    </xf>
    <xf numFmtId="3" fontId="0" fillId="35" borderId="0" xfId="74" applyNumberFormat="1" applyFont="1" applyFill="1" applyBorder="1" applyProtection="1">
      <alignment/>
      <protection/>
    </xf>
    <xf numFmtId="3" fontId="0" fillId="35" borderId="0" xfId="75" applyNumberFormat="1" applyFont="1" applyFill="1" applyBorder="1" applyAlignment="1" applyProtection="1">
      <alignment horizontal="right"/>
      <protection/>
    </xf>
    <xf numFmtId="3" fontId="0" fillId="35" borderId="22" xfId="75" applyNumberFormat="1" applyFont="1" applyFill="1" applyBorder="1" applyAlignment="1" applyProtection="1">
      <alignment horizontal="right"/>
      <protection/>
    </xf>
    <xf numFmtId="3" fontId="0" fillId="35" borderId="0" xfId="75" applyNumberFormat="1" applyFont="1" applyFill="1" applyBorder="1" applyAlignment="1">
      <alignment horizontal="right"/>
      <protection/>
    </xf>
    <xf numFmtId="3" fontId="0" fillId="35" borderId="22" xfId="75" applyNumberFormat="1" applyFont="1" applyFill="1" applyBorder="1" applyAlignment="1">
      <alignment horizontal="right"/>
      <protection/>
    </xf>
    <xf numFmtId="3" fontId="6" fillId="35" borderId="0" xfId="75" applyNumberFormat="1" applyFont="1" applyFill="1" applyBorder="1" applyAlignment="1">
      <alignment horizontal="right"/>
      <protection/>
    </xf>
    <xf numFmtId="3" fontId="6" fillId="35" borderId="22" xfId="75" applyNumberFormat="1" applyFont="1" applyFill="1" applyBorder="1" applyAlignment="1">
      <alignment horizontal="right"/>
      <protection/>
    </xf>
    <xf numFmtId="3" fontId="0" fillId="35" borderId="0" xfId="75" applyNumberFormat="1" applyFont="1" applyFill="1" applyBorder="1">
      <alignment/>
      <protection/>
    </xf>
    <xf numFmtId="3" fontId="0" fillId="35" borderId="22" xfId="75" applyNumberFormat="1" applyFont="1" applyFill="1" applyBorder="1">
      <alignment/>
      <protection/>
    </xf>
    <xf numFmtId="3" fontId="6" fillId="35" borderId="0" xfId="74" applyNumberFormat="1" applyFont="1" applyFill="1" applyBorder="1">
      <alignment/>
      <protection/>
    </xf>
    <xf numFmtId="3" fontId="6" fillId="35" borderId="22" xfId="74" applyNumberFormat="1" applyFont="1" applyFill="1" applyBorder="1">
      <alignment/>
      <protection/>
    </xf>
    <xf numFmtId="3" fontId="0" fillId="35" borderId="0" xfId="76" applyNumberFormat="1" applyFont="1" applyFill="1" applyBorder="1" applyProtection="1">
      <alignment/>
      <protection/>
    </xf>
    <xf numFmtId="3" fontId="0" fillId="35" borderId="22" xfId="76" applyNumberFormat="1" applyFont="1" applyFill="1" applyBorder="1" applyProtection="1">
      <alignment/>
      <protection/>
    </xf>
    <xf numFmtId="3" fontId="0" fillId="35" borderId="0" xfId="76" applyNumberFormat="1" applyFont="1" applyFill="1" applyBorder="1" applyAlignment="1" applyProtection="1">
      <alignment horizontal="right"/>
      <protection/>
    </xf>
    <xf numFmtId="3" fontId="0" fillId="35" borderId="22" xfId="76" applyNumberFormat="1" applyFont="1" applyFill="1" applyBorder="1" applyAlignment="1" applyProtection="1">
      <alignment horizontal="right"/>
      <protection/>
    </xf>
    <xf numFmtId="3" fontId="0" fillId="35" borderId="0" xfId="74" applyNumberFormat="1" applyFont="1" applyFill="1" applyBorder="1">
      <alignment/>
      <protection/>
    </xf>
    <xf numFmtId="3" fontId="0" fillId="35" borderId="22" xfId="74" applyNumberFormat="1" applyFont="1" applyFill="1" applyBorder="1">
      <alignment/>
      <protection/>
    </xf>
    <xf numFmtId="3" fontId="6" fillId="0" borderId="0" xfId="75" applyNumberFormat="1" applyFont="1" applyBorder="1" applyProtection="1">
      <alignment/>
      <protection/>
    </xf>
    <xf numFmtId="3" fontId="6" fillId="0" borderId="22" xfId="75" applyNumberFormat="1" applyFont="1" applyBorder="1" applyProtection="1">
      <alignment/>
      <protection/>
    </xf>
    <xf numFmtId="3" fontId="0" fillId="0" borderId="0" xfId="74" applyNumberFormat="1" applyFont="1" applyBorder="1" applyProtection="1">
      <alignment/>
      <protection/>
    </xf>
    <xf numFmtId="3" fontId="0" fillId="0" borderId="22" xfId="74" applyNumberFormat="1" applyFont="1" applyBorder="1" applyProtection="1">
      <alignment/>
      <protection/>
    </xf>
    <xf numFmtId="3" fontId="0" fillId="0" borderId="0" xfId="74" applyNumberFormat="1" applyFont="1" applyBorder="1">
      <alignment/>
      <protection/>
    </xf>
    <xf numFmtId="3" fontId="0" fillId="0" borderId="22" xfId="74" applyNumberFormat="1" applyFont="1" applyBorder="1">
      <alignment/>
      <protection/>
    </xf>
    <xf numFmtId="3" fontId="6" fillId="0" borderId="0" xfId="75" applyNumberFormat="1" applyFont="1" applyFill="1" applyBorder="1" applyProtection="1">
      <alignment/>
      <protection/>
    </xf>
    <xf numFmtId="3" fontId="6" fillId="0" borderId="0" xfId="75" applyNumberFormat="1" applyFont="1" applyFill="1" applyBorder="1">
      <alignment/>
      <protection/>
    </xf>
    <xf numFmtId="3" fontId="0" fillId="0" borderId="0" xfId="74" applyNumberFormat="1" applyFont="1" applyFill="1" applyBorder="1" applyProtection="1">
      <alignment/>
      <protection/>
    </xf>
    <xf numFmtId="3" fontId="0" fillId="0" borderId="0" xfId="75" applyNumberFormat="1" applyFont="1" applyFill="1" applyBorder="1" applyAlignment="1" applyProtection="1">
      <alignment horizontal="right"/>
      <protection/>
    </xf>
    <xf numFmtId="3" fontId="0" fillId="0" borderId="0" xfId="75" applyNumberFormat="1" applyFont="1" applyFill="1" applyBorder="1" applyAlignment="1">
      <alignment horizontal="right"/>
      <protection/>
    </xf>
    <xf numFmtId="3" fontId="6" fillId="0" borderId="0" xfId="75" applyNumberFormat="1" applyFont="1" applyFill="1" applyBorder="1" applyAlignment="1">
      <alignment horizontal="right"/>
      <protection/>
    </xf>
    <xf numFmtId="3" fontId="0" fillId="0" borderId="0" xfId="75" applyNumberFormat="1" applyFont="1" applyFill="1" applyBorder="1">
      <alignment/>
      <protection/>
    </xf>
    <xf numFmtId="3" fontId="6" fillId="0" borderId="0" xfId="74" applyNumberFormat="1" applyFont="1" applyFill="1" applyBorder="1">
      <alignment/>
      <protection/>
    </xf>
    <xf numFmtId="3" fontId="0" fillId="0" borderId="0" xfId="76" applyNumberFormat="1" applyFont="1" applyFill="1" applyBorder="1" applyProtection="1">
      <alignment/>
      <protection/>
    </xf>
    <xf numFmtId="3" fontId="0" fillId="0" borderId="0" xfId="76" applyNumberFormat="1" applyFont="1" applyFill="1" applyBorder="1" applyAlignment="1" applyProtection="1">
      <alignment horizontal="right"/>
      <protection/>
    </xf>
    <xf numFmtId="3" fontId="0" fillId="0" borderId="0" xfId="74" applyNumberFormat="1" applyFont="1" applyFill="1" applyBorder="1">
      <alignment/>
      <protection/>
    </xf>
    <xf numFmtId="3" fontId="0" fillId="0" borderId="0" xfId="74" applyNumberFormat="1" applyFont="1" applyFill="1" applyBorder="1" applyProtection="1">
      <alignment/>
      <protection/>
    </xf>
    <xf numFmtId="3" fontId="0" fillId="0" borderId="0" xfId="74" applyNumberFormat="1" applyFont="1" applyFill="1" applyBorder="1">
      <alignment/>
      <protection/>
    </xf>
    <xf numFmtId="181" fontId="8" fillId="37" borderId="15" xfId="75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quotePrefix="1">
      <alignment/>
    </xf>
    <xf numFmtId="3" fontId="6" fillId="0" borderId="0" xfId="73" applyNumberFormat="1" applyFont="1" applyFill="1" applyBorder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37" borderId="14" xfId="75" applyFont="1" applyFill="1" applyBorder="1" applyAlignment="1" applyProtection="1">
      <alignment horizontal="left"/>
      <protection/>
    </xf>
    <xf numFmtId="181" fontId="8" fillId="37" borderId="15" xfId="75" applyFont="1" applyFill="1" applyBorder="1" applyAlignment="1">
      <alignment vertical="center"/>
      <protection/>
    </xf>
    <xf numFmtId="181" fontId="6" fillId="0" borderId="12" xfId="75" applyFont="1" applyFill="1" applyBorder="1" applyAlignment="1" applyProtection="1">
      <alignment horizontal="center"/>
      <protection/>
    </xf>
    <xf numFmtId="3" fontId="8" fillId="37" borderId="13" xfId="75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vertical="center"/>
    </xf>
    <xf numFmtId="3" fontId="6" fillId="0" borderId="20" xfId="0" applyNumberFormat="1" applyFont="1" applyFill="1" applyBorder="1" applyAlignment="1" quotePrefix="1">
      <alignment/>
    </xf>
    <xf numFmtId="3" fontId="0" fillId="0" borderId="20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4" xfId="0" applyNumberFormat="1" applyFont="1" applyFill="1" applyBorder="1" applyAlignment="1" quotePrefix="1">
      <alignment/>
    </xf>
    <xf numFmtId="3" fontId="0" fillId="0" borderId="17" xfId="73" applyNumberFormat="1" applyFont="1" applyFill="1" applyBorder="1" applyProtection="1">
      <alignment/>
      <protection/>
    </xf>
    <xf numFmtId="3" fontId="0" fillId="0" borderId="22" xfId="73" applyNumberFormat="1" applyFont="1" applyFill="1" applyBorder="1" applyProtection="1">
      <alignment/>
      <protection/>
    </xf>
    <xf numFmtId="3" fontId="0" fillId="0" borderId="13" xfId="73" applyNumberFormat="1" applyFont="1" applyFill="1" applyBorder="1" applyProtection="1">
      <alignment/>
      <protection/>
    </xf>
    <xf numFmtId="188" fontId="0" fillId="0" borderId="0" xfId="0" applyNumberFormat="1" applyAlignment="1">
      <alignment/>
    </xf>
    <xf numFmtId="3" fontId="6" fillId="35" borderId="20" xfId="75" applyNumberFormat="1" applyFont="1" applyFill="1" applyBorder="1">
      <alignment/>
      <protection/>
    </xf>
    <xf numFmtId="3" fontId="0" fillId="35" borderId="20" xfId="74" applyNumberFormat="1" applyFont="1" applyFill="1" applyBorder="1" applyProtection="1">
      <alignment/>
      <protection/>
    </xf>
    <xf numFmtId="3" fontId="0" fillId="35" borderId="20" xfId="75" applyNumberFormat="1" applyFont="1" applyFill="1" applyBorder="1" applyAlignment="1" applyProtection="1">
      <alignment horizontal="right"/>
      <protection/>
    </xf>
    <xf numFmtId="3" fontId="0" fillId="35" borderId="20" xfId="75" applyNumberFormat="1" applyFont="1" applyFill="1" applyBorder="1" applyAlignment="1">
      <alignment horizontal="right"/>
      <protection/>
    </xf>
    <xf numFmtId="3" fontId="6" fillId="35" borderId="20" xfId="75" applyNumberFormat="1" applyFont="1" applyFill="1" applyBorder="1" applyAlignment="1">
      <alignment horizontal="right"/>
      <protection/>
    </xf>
    <xf numFmtId="3" fontId="0" fillId="35" borderId="20" xfId="75" applyNumberFormat="1" applyFont="1" applyFill="1" applyBorder="1">
      <alignment/>
      <protection/>
    </xf>
    <xf numFmtId="3" fontId="6" fillId="35" borderId="20" xfId="74" applyNumberFormat="1" applyFont="1" applyFill="1" applyBorder="1">
      <alignment/>
      <protection/>
    </xf>
    <xf numFmtId="3" fontId="0" fillId="35" borderId="20" xfId="76" applyNumberFormat="1" applyFont="1" applyFill="1" applyBorder="1" applyProtection="1">
      <alignment/>
      <protection/>
    </xf>
    <xf numFmtId="3" fontId="0" fillId="35" borderId="20" xfId="76" applyNumberFormat="1" applyFont="1" applyFill="1" applyBorder="1" applyAlignment="1" applyProtection="1">
      <alignment horizontal="right"/>
      <protection/>
    </xf>
    <xf numFmtId="3" fontId="0" fillId="35" borderId="20" xfId="74" applyNumberFormat="1" applyFont="1" applyFill="1" applyBorder="1">
      <alignment/>
      <protection/>
    </xf>
    <xf numFmtId="3" fontId="6" fillId="0" borderId="20" xfId="75" applyNumberFormat="1" applyFont="1" applyBorder="1" applyProtection="1">
      <alignment/>
      <protection/>
    </xf>
    <xf numFmtId="3" fontId="0" fillId="0" borderId="20" xfId="74" applyNumberFormat="1" applyFont="1" applyBorder="1" applyProtection="1">
      <alignment/>
      <protection/>
    </xf>
    <xf numFmtId="3" fontId="6" fillId="35" borderId="19" xfId="75" applyNumberFormat="1" applyFont="1" applyFill="1" applyBorder="1">
      <alignment/>
      <protection/>
    </xf>
    <xf numFmtId="3" fontId="0" fillId="0" borderId="20" xfId="74" applyNumberFormat="1" applyFont="1" applyBorder="1">
      <alignment/>
      <protection/>
    </xf>
    <xf numFmtId="3" fontId="8" fillId="37" borderId="20" xfId="75" applyNumberFormat="1" applyFont="1" applyFill="1" applyBorder="1" applyAlignment="1">
      <alignment horizontal="center"/>
      <protection/>
    </xf>
    <xf numFmtId="181" fontId="52" fillId="36" borderId="12" xfId="75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8" fillId="37" borderId="17" xfId="75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6" fillId="34" borderId="10" xfId="75" applyFont="1" applyFill="1" applyBorder="1" applyAlignment="1" applyProtection="1">
      <alignment horizontal="center"/>
      <protection/>
    </xf>
    <xf numFmtId="181" fontId="6" fillId="34" borderId="11" xfId="75" applyFont="1" applyFill="1" applyBorder="1" applyAlignment="1" applyProtection="1">
      <alignment horizontal="center"/>
      <protection/>
    </xf>
    <xf numFmtId="181" fontId="6" fillId="34" borderId="12" xfId="75" applyFont="1" applyFill="1" applyBorder="1" applyAlignment="1" applyProtection="1">
      <alignment horizontal="center"/>
      <protection/>
    </xf>
    <xf numFmtId="188" fontId="0" fillId="0" borderId="0" xfId="73" applyNumberFormat="1" applyFont="1" applyFill="1" applyBorder="1" applyProtection="1">
      <alignment/>
      <protection/>
    </xf>
    <xf numFmtId="181" fontId="6" fillId="34" borderId="10" xfId="75" applyFont="1" applyFill="1" applyBorder="1" applyAlignment="1" applyProtection="1">
      <alignment horizontal="center"/>
      <protection/>
    </xf>
    <xf numFmtId="181" fontId="6" fillId="34" borderId="11" xfId="75" applyFont="1" applyFill="1" applyBorder="1" applyAlignment="1" applyProtection="1">
      <alignment horizontal="center"/>
      <protection/>
    </xf>
    <xf numFmtId="181" fontId="6" fillId="34" borderId="12" xfId="75" applyFont="1" applyFill="1" applyBorder="1" applyAlignment="1" applyProtection="1">
      <alignment horizontal="center"/>
      <protection/>
    </xf>
    <xf numFmtId="181" fontId="52" fillId="36" borderId="19" xfId="75" applyFont="1" applyFill="1" applyBorder="1" applyAlignment="1" applyProtection="1">
      <alignment horizontal="center"/>
      <protection/>
    </xf>
    <xf numFmtId="181" fontId="52" fillId="36" borderId="23" xfId="75" applyFont="1" applyFill="1" applyBorder="1" applyAlignment="1" applyProtection="1">
      <alignment horizontal="center"/>
      <protection/>
    </xf>
    <xf numFmtId="181" fontId="52" fillId="36" borderId="17" xfId="75" applyFont="1" applyFill="1" applyBorder="1" applyAlignment="1" applyProtection="1">
      <alignment horizontal="center"/>
      <protection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52" fillId="36" borderId="20" xfId="75" applyFont="1" applyFill="1" applyBorder="1" applyAlignment="1" applyProtection="1">
      <alignment horizontal="center"/>
      <protection/>
    </xf>
    <xf numFmtId="181" fontId="52" fillId="36" borderId="0" xfId="75" applyFont="1" applyFill="1" applyBorder="1" applyAlignment="1" applyProtection="1">
      <alignment horizontal="center"/>
      <protection/>
    </xf>
    <xf numFmtId="181" fontId="52" fillId="36" borderId="24" xfId="75" applyFont="1" applyFill="1" applyBorder="1" applyAlignment="1" applyProtection="1">
      <alignment horizontal="center"/>
      <protection/>
    </xf>
    <xf numFmtId="181" fontId="52" fillId="36" borderId="13" xfId="75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81" fontId="6" fillId="0" borderId="0" xfId="75" applyFont="1" applyFill="1" applyBorder="1" applyAlignment="1" applyProtection="1">
      <alignment horizontal="center"/>
      <protection/>
    </xf>
    <xf numFmtId="181" fontId="6" fillId="0" borderId="22" xfId="75" applyFont="1" applyFill="1" applyBorder="1" applyAlignment="1" applyProtection="1">
      <alignment horizontal="center"/>
      <protection/>
    </xf>
    <xf numFmtId="181" fontId="6" fillId="0" borderId="19" xfId="75" applyFont="1" applyFill="1" applyBorder="1" applyAlignment="1" applyProtection="1">
      <alignment horizontal="center"/>
      <protection/>
    </xf>
    <xf numFmtId="181" fontId="6" fillId="0" borderId="23" xfId="75" applyFont="1" applyFill="1" applyBorder="1" applyAlignment="1" applyProtection="1">
      <alignment horizontal="center"/>
      <protection/>
    </xf>
    <xf numFmtId="181" fontId="6" fillId="0" borderId="17" xfId="75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81" fontId="6" fillId="0" borderId="10" xfId="75" applyFont="1" applyFill="1" applyBorder="1" applyAlignment="1" applyProtection="1">
      <alignment horizontal="center"/>
      <protection/>
    </xf>
    <xf numFmtId="181" fontId="6" fillId="0" borderId="11" xfId="75" applyFont="1" applyFill="1" applyBorder="1" applyAlignment="1" applyProtection="1">
      <alignment horizontal="center"/>
      <protection/>
    </xf>
    <xf numFmtId="181" fontId="6" fillId="0" borderId="12" xfId="75" applyFont="1" applyFill="1" applyBorder="1" applyAlignment="1" applyProtection="1">
      <alignment horizontal="center"/>
      <protection/>
    </xf>
    <xf numFmtId="0" fontId="6" fillId="0" borderId="0" xfId="73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72" applyFont="1" applyBorder="1" applyAlignment="1">
      <alignment horizontal="left"/>
      <protection/>
    </xf>
  </cellXfs>
  <cellStyles count="7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2" xfId="65"/>
    <cellStyle name="Normal 21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_hazineye gideN VALUE" xfId="73"/>
    <cellStyle name="Normal_S33" xfId="74"/>
    <cellStyle name="Normal_S34" xfId="75"/>
    <cellStyle name="Normal_S36" xfId="76"/>
    <cellStyle name="Not" xfId="77"/>
    <cellStyle name="Nötr" xfId="78"/>
    <cellStyle name="Currency" xfId="79"/>
    <cellStyle name="Currency [0]" xfId="80"/>
    <cellStyle name="Style 1" xfId="81"/>
    <cellStyle name="Toplam" xfId="82"/>
    <cellStyle name="Uyarı Metni" xfId="83"/>
    <cellStyle name="Comma" xfId="84"/>
    <cellStyle name="Vurgu1" xfId="85"/>
    <cellStyle name="Vurgu2" xfId="86"/>
    <cellStyle name="Vurgu3" xfId="87"/>
    <cellStyle name="Vurgu4" xfId="88"/>
    <cellStyle name="Vurgu5" xfId="89"/>
    <cellStyle name="Vurgu6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05"/>
          <c:w val="0.9452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Nisan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105.295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Sayfa1!$B$2:$DG$2</c:f>
              <c:strCache>
                <c:ptCount val="110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2017-Nisan</c:v>
                </c:pt>
              </c:strCache>
            </c:strRef>
          </c:cat>
          <c:val>
            <c:numRef>
              <c:f>Sayfa1!$B$3:$DG$3</c:f>
              <c:numCache>
                <c:ptCount val="110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114014</c:v>
                </c:pt>
                <c:pt idx="93">
                  <c:v>124235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128062</c:v>
                </c:pt>
                <c:pt idx="101">
                  <c:v>125540</c:v>
                </c:pt>
                <c:pt idx="102">
                  <c:v>118241</c:v>
                </c:pt>
                <c:pt idx="103">
                  <c:v>101880</c:v>
                </c:pt>
                <c:pt idx="104">
                  <c:v>105986</c:v>
                </c:pt>
                <c:pt idx="105">
                  <c:v>106812</c:v>
                </c:pt>
                <c:pt idx="106">
                  <c:v>102542</c:v>
                </c:pt>
                <c:pt idx="107">
                  <c:v>98009</c:v>
                </c:pt>
                <c:pt idx="108">
                  <c:v>102236</c:v>
                </c:pt>
                <c:pt idx="109">
                  <c:v>105295</c:v>
                </c:pt>
              </c:numCache>
            </c:numRef>
          </c:val>
          <c:smooth val="0"/>
        </c:ser>
        <c:marker val="1"/>
        <c:axId val="22948391"/>
        <c:axId val="5208928"/>
      </c:lineChart>
      <c:catAx>
        <c:axId val="22948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08928"/>
        <c:crosses val="autoZero"/>
        <c:auto val="1"/>
        <c:lblOffset val="100"/>
        <c:tickLblSkip val="1"/>
        <c:noMultiLvlLbl val="0"/>
      </c:catAx>
      <c:valAx>
        <c:axId val="5208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2948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0.2505</cdr:y>
    </cdr:from>
    <cdr:to>
      <cdr:x>0.961</cdr:x>
      <cdr:y>0.29525</cdr:y>
    </cdr:to>
    <cdr:sp>
      <cdr:nvSpPr>
        <cdr:cNvPr id="1" name="Düz Ok Bağlayıcısı 2"/>
        <cdr:cNvSpPr>
          <a:spLocks/>
        </cdr:cNvSpPr>
      </cdr:nvSpPr>
      <cdr:spPr>
        <a:xfrm>
          <a:off x="8877300" y="1543050"/>
          <a:ext cx="152400" cy="2762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websayfasi\IIP-UYP\uy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0.57421875" style="0" customWidth="1"/>
    <col min="4" max="4" width="10.421875" style="0" customWidth="1"/>
  </cols>
  <sheetData>
    <row r="1" spans="1:11" ht="13.5" thickBot="1">
      <c r="A1" s="73" t="s">
        <v>175</v>
      </c>
      <c r="B1" s="204">
        <v>2015</v>
      </c>
      <c r="C1" s="205"/>
      <c r="D1" s="205"/>
      <c r="E1" s="206"/>
      <c r="F1" s="204">
        <v>2016</v>
      </c>
      <c r="G1" s="205"/>
      <c r="H1" s="205"/>
      <c r="I1" s="206"/>
      <c r="J1" s="204">
        <v>2017</v>
      </c>
      <c r="K1" s="206"/>
    </row>
    <row r="2" spans="1:11" ht="13.5" thickBot="1">
      <c r="A2" s="74"/>
      <c r="B2" s="200" t="s">
        <v>29</v>
      </c>
      <c r="C2" s="201" t="s">
        <v>32</v>
      </c>
      <c r="D2" s="201" t="s">
        <v>31</v>
      </c>
      <c r="E2" s="202" t="s">
        <v>30</v>
      </c>
      <c r="F2" s="200" t="s">
        <v>29</v>
      </c>
      <c r="G2" s="201" t="s">
        <v>32</v>
      </c>
      <c r="H2" s="201" t="s">
        <v>31</v>
      </c>
      <c r="I2" s="202" t="s">
        <v>30</v>
      </c>
      <c r="J2" s="200" t="s">
        <v>29</v>
      </c>
      <c r="K2" s="202" t="s">
        <v>170</v>
      </c>
    </row>
    <row r="3" spans="1:11" ht="12.75">
      <c r="A3" s="68" t="s">
        <v>1</v>
      </c>
      <c r="B3" s="178">
        <v>290</v>
      </c>
      <c r="C3" s="119">
        <v>270</v>
      </c>
      <c r="D3" s="120">
        <v>208</v>
      </c>
      <c r="E3" s="121">
        <v>176</v>
      </c>
      <c r="F3" s="190">
        <v>173</v>
      </c>
      <c r="G3" s="120">
        <v>157</v>
      </c>
      <c r="H3" s="120">
        <v>131</v>
      </c>
      <c r="I3" s="122">
        <v>110</v>
      </c>
      <c r="J3" s="190">
        <v>108</v>
      </c>
      <c r="K3" s="122">
        <v>109</v>
      </c>
    </row>
    <row r="4" spans="1:11" ht="12">
      <c r="A4" s="69" t="s">
        <v>44</v>
      </c>
      <c r="B4" s="179">
        <v>0</v>
      </c>
      <c r="C4" s="123">
        <v>0</v>
      </c>
      <c r="D4" s="123">
        <v>0</v>
      </c>
      <c r="E4" s="96">
        <v>0</v>
      </c>
      <c r="F4" s="179">
        <v>0</v>
      </c>
      <c r="G4" s="123">
        <v>0</v>
      </c>
      <c r="H4" s="123">
        <v>0</v>
      </c>
      <c r="I4" s="96">
        <v>0</v>
      </c>
      <c r="J4" s="179">
        <v>0</v>
      </c>
      <c r="K4" s="96">
        <v>0</v>
      </c>
    </row>
    <row r="5" spans="1:11" ht="12">
      <c r="A5" s="69" t="s">
        <v>2</v>
      </c>
      <c r="B5" s="179">
        <v>0</v>
      </c>
      <c r="C5" s="123">
        <v>0</v>
      </c>
      <c r="D5" s="123">
        <v>0</v>
      </c>
      <c r="E5" s="96">
        <v>0</v>
      </c>
      <c r="F5" s="179">
        <v>0</v>
      </c>
      <c r="G5" s="123">
        <v>0</v>
      </c>
      <c r="H5" s="123">
        <v>0</v>
      </c>
      <c r="I5" s="96">
        <v>0</v>
      </c>
      <c r="J5" s="179">
        <v>0</v>
      </c>
      <c r="K5" s="96">
        <v>0</v>
      </c>
    </row>
    <row r="6" spans="1:11" ht="12">
      <c r="A6" s="69" t="s">
        <v>3</v>
      </c>
      <c r="B6" s="179">
        <v>290</v>
      </c>
      <c r="C6" s="123">
        <v>270</v>
      </c>
      <c r="D6" s="123">
        <v>208</v>
      </c>
      <c r="E6" s="96">
        <v>176</v>
      </c>
      <c r="F6" s="179">
        <v>173</v>
      </c>
      <c r="G6" s="123">
        <v>157</v>
      </c>
      <c r="H6" s="123">
        <v>131</v>
      </c>
      <c r="I6" s="96">
        <v>110</v>
      </c>
      <c r="J6" s="179">
        <v>108</v>
      </c>
      <c r="K6" s="96">
        <v>109</v>
      </c>
    </row>
    <row r="7" spans="1:11" ht="12">
      <c r="A7" s="69" t="s">
        <v>50</v>
      </c>
      <c r="B7" s="180">
        <v>0</v>
      </c>
      <c r="C7" s="124">
        <v>0</v>
      </c>
      <c r="D7" s="124">
        <v>0</v>
      </c>
      <c r="E7" s="125">
        <v>0</v>
      </c>
      <c r="F7" s="180">
        <v>0</v>
      </c>
      <c r="G7" s="124">
        <v>0</v>
      </c>
      <c r="H7" s="124">
        <v>0</v>
      </c>
      <c r="I7" s="125">
        <v>0</v>
      </c>
      <c r="J7" s="180">
        <v>0</v>
      </c>
      <c r="K7" s="125">
        <v>0</v>
      </c>
    </row>
    <row r="8" spans="1:11" ht="12">
      <c r="A8" s="69"/>
      <c r="B8" s="181"/>
      <c r="C8" s="126"/>
      <c r="D8" s="126"/>
      <c r="E8" s="127"/>
      <c r="F8" s="181"/>
      <c r="G8" s="126"/>
      <c r="H8" s="126"/>
      <c r="I8" s="127"/>
      <c r="J8" s="181"/>
      <c r="K8" s="127"/>
    </row>
    <row r="9" spans="1:11" ht="12.75">
      <c r="A9" s="68" t="s">
        <v>33</v>
      </c>
      <c r="B9" s="182">
        <v>0</v>
      </c>
      <c r="C9" s="128">
        <v>0</v>
      </c>
      <c r="D9" s="128">
        <v>0</v>
      </c>
      <c r="E9" s="129">
        <v>0</v>
      </c>
      <c r="F9" s="182">
        <v>0</v>
      </c>
      <c r="G9" s="128">
        <v>0</v>
      </c>
      <c r="H9" s="128">
        <v>0</v>
      </c>
      <c r="I9" s="129">
        <v>0</v>
      </c>
      <c r="J9" s="182">
        <v>0</v>
      </c>
      <c r="K9" s="129">
        <v>0</v>
      </c>
    </row>
    <row r="10" spans="1:11" ht="12">
      <c r="A10" s="70"/>
      <c r="B10" s="183"/>
      <c r="C10" s="130"/>
      <c r="D10" s="130"/>
      <c r="E10" s="131"/>
      <c r="F10" s="183"/>
      <c r="G10" s="130"/>
      <c r="H10" s="130"/>
      <c r="I10" s="131"/>
      <c r="J10" s="183"/>
      <c r="K10" s="131"/>
    </row>
    <row r="11" spans="1:13" ht="12.75">
      <c r="A11" s="68" t="s">
        <v>5</v>
      </c>
      <c r="B11" s="184">
        <v>93981</v>
      </c>
      <c r="C11" s="132">
        <v>90125</v>
      </c>
      <c r="D11" s="132">
        <v>82011</v>
      </c>
      <c r="E11" s="133">
        <v>64520</v>
      </c>
      <c r="F11" s="184">
        <v>67982</v>
      </c>
      <c r="G11" s="132">
        <v>65968</v>
      </c>
      <c r="H11" s="132">
        <v>62956</v>
      </c>
      <c r="I11" s="133">
        <v>57353</v>
      </c>
      <c r="J11" s="184">
        <v>60015</v>
      </c>
      <c r="K11" s="133">
        <v>61453</v>
      </c>
      <c r="L11" s="177">
        <f>K11/K25*100</f>
        <v>58.36269528467638</v>
      </c>
      <c r="M11" s="13"/>
    </row>
    <row r="12" spans="1:14" ht="12">
      <c r="A12" s="70" t="s">
        <v>45</v>
      </c>
      <c r="B12" s="179">
        <v>44110</v>
      </c>
      <c r="C12" s="123">
        <v>37401</v>
      </c>
      <c r="D12" s="123">
        <v>28751</v>
      </c>
      <c r="E12" s="96">
        <v>22701</v>
      </c>
      <c r="F12" s="179">
        <v>19628</v>
      </c>
      <c r="G12" s="123">
        <v>18963</v>
      </c>
      <c r="H12" s="123">
        <v>16674</v>
      </c>
      <c r="I12" s="96">
        <v>14707</v>
      </c>
      <c r="J12" s="179">
        <v>15399</v>
      </c>
      <c r="K12" s="96">
        <v>14690</v>
      </c>
      <c r="L12" s="13">
        <f>K12/K11*100</f>
        <v>23.904447301189528</v>
      </c>
      <c r="M12" s="6">
        <f>K12-I12</f>
        <v>-17</v>
      </c>
      <c r="N12" s="13">
        <f>M12/I12*100</f>
        <v>-0.11559121506765485</v>
      </c>
    </row>
    <row r="13" spans="1:13" ht="12">
      <c r="A13" s="70" t="s">
        <v>6</v>
      </c>
      <c r="B13" s="185">
        <v>12702</v>
      </c>
      <c r="C13" s="134">
        <v>13729</v>
      </c>
      <c r="D13" s="134">
        <v>14857</v>
      </c>
      <c r="E13" s="135">
        <v>14821</v>
      </c>
      <c r="F13" s="185">
        <v>15408</v>
      </c>
      <c r="G13" s="134">
        <v>15800</v>
      </c>
      <c r="H13" s="134">
        <v>15076</v>
      </c>
      <c r="I13" s="135">
        <v>13230</v>
      </c>
      <c r="J13" s="185">
        <v>13238</v>
      </c>
      <c r="K13" s="135">
        <v>13438</v>
      </c>
      <c r="L13" s="6">
        <f>K13-I13</f>
        <v>208</v>
      </c>
      <c r="M13" s="13">
        <f>L13/I13*100</f>
        <v>1.5721844293272862</v>
      </c>
    </row>
    <row r="14" spans="1:13" ht="12">
      <c r="A14" s="70" t="s">
        <v>7</v>
      </c>
      <c r="B14" s="186">
        <v>24493</v>
      </c>
      <c r="C14" s="136">
        <v>25329</v>
      </c>
      <c r="D14" s="136">
        <v>24102</v>
      </c>
      <c r="E14" s="137">
        <v>17387</v>
      </c>
      <c r="F14" s="186">
        <v>18842</v>
      </c>
      <c r="G14" s="136">
        <v>17236</v>
      </c>
      <c r="H14" s="136">
        <v>16738</v>
      </c>
      <c r="I14" s="137">
        <v>17251</v>
      </c>
      <c r="J14" s="186">
        <v>18256</v>
      </c>
      <c r="K14" s="137">
        <v>18335</v>
      </c>
      <c r="L14" s="6">
        <f>K14-I14</f>
        <v>1084</v>
      </c>
      <c r="M14" s="13">
        <f>L14/I14*100</f>
        <v>6.2836936989160055</v>
      </c>
    </row>
    <row r="15" spans="1:13" ht="12">
      <c r="A15" s="70" t="s">
        <v>8</v>
      </c>
      <c r="B15" s="185">
        <v>12676</v>
      </c>
      <c r="C15" s="134">
        <v>13666</v>
      </c>
      <c r="D15" s="134">
        <v>14301</v>
      </c>
      <c r="E15" s="135">
        <v>9611</v>
      </c>
      <c r="F15" s="185">
        <v>14104</v>
      </c>
      <c r="G15" s="134">
        <v>13969</v>
      </c>
      <c r="H15" s="134">
        <v>14468</v>
      </c>
      <c r="I15" s="135">
        <v>12165</v>
      </c>
      <c r="J15" s="185">
        <v>13122</v>
      </c>
      <c r="K15" s="135">
        <v>14990</v>
      </c>
      <c r="L15" s="6">
        <f>K15-I15</f>
        <v>2825</v>
      </c>
      <c r="M15" s="13">
        <f>L15/I15*100</f>
        <v>23.22235922729141</v>
      </c>
    </row>
    <row r="16" spans="1:11" ht="12">
      <c r="A16" s="70"/>
      <c r="B16" s="187"/>
      <c r="C16" s="138"/>
      <c r="D16" s="138"/>
      <c r="E16" s="139"/>
      <c r="F16" s="187"/>
      <c r="G16" s="138"/>
      <c r="H16" s="138"/>
      <c r="I16" s="139"/>
      <c r="J16" s="187"/>
      <c r="K16" s="139"/>
    </row>
    <row r="17" spans="1:13" ht="12.75">
      <c r="A17" s="68" t="s">
        <v>9</v>
      </c>
      <c r="B17" s="178">
        <v>33791</v>
      </c>
      <c r="C17" s="119">
        <v>35145</v>
      </c>
      <c r="D17" s="119">
        <v>36022</v>
      </c>
      <c r="E17" s="121">
        <v>37184</v>
      </c>
      <c r="F17" s="178">
        <v>37831</v>
      </c>
      <c r="G17" s="119">
        <v>40687</v>
      </c>
      <c r="H17" s="119">
        <v>39455</v>
      </c>
      <c r="I17" s="121">
        <v>40546</v>
      </c>
      <c r="J17" s="178">
        <v>42113</v>
      </c>
      <c r="K17" s="121">
        <v>43733</v>
      </c>
      <c r="L17" s="6">
        <f>K17-I17</f>
        <v>3187</v>
      </c>
      <c r="M17" s="13">
        <f>L17/I17*100</f>
        <v>7.860208158634638</v>
      </c>
    </row>
    <row r="18" spans="1:11" ht="12.75">
      <c r="A18" s="68" t="s">
        <v>10</v>
      </c>
      <c r="B18" s="188">
        <v>29403</v>
      </c>
      <c r="C18" s="140">
        <v>30970</v>
      </c>
      <c r="D18" s="140">
        <v>31672</v>
      </c>
      <c r="E18" s="141">
        <v>33145</v>
      </c>
      <c r="F18" s="188">
        <v>33031</v>
      </c>
      <c r="G18" s="140">
        <v>35348</v>
      </c>
      <c r="H18" s="140">
        <v>34452</v>
      </c>
      <c r="I18" s="141">
        <v>36440</v>
      </c>
      <c r="J18" s="188">
        <v>37784</v>
      </c>
      <c r="K18" s="141">
        <v>38460</v>
      </c>
    </row>
    <row r="19" spans="1:11" ht="12">
      <c r="A19" s="70" t="s">
        <v>11</v>
      </c>
      <c r="B19" s="189">
        <v>25566</v>
      </c>
      <c r="C19" s="142">
        <v>27262</v>
      </c>
      <c r="D19" s="142">
        <v>27947</v>
      </c>
      <c r="E19" s="143">
        <v>29459</v>
      </c>
      <c r="F19" s="189">
        <v>29318</v>
      </c>
      <c r="G19" s="142">
        <v>31766</v>
      </c>
      <c r="H19" s="142">
        <v>30824</v>
      </c>
      <c r="I19" s="143">
        <v>32773</v>
      </c>
      <c r="J19" s="189">
        <v>34148</v>
      </c>
      <c r="K19" s="143">
        <v>34801</v>
      </c>
    </row>
    <row r="20" spans="1:11" ht="12">
      <c r="A20" s="70" t="s">
        <v>12</v>
      </c>
      <c r="B20" s="189">
        <v>3837</v>
      </c>
      <c r="C20" s="142">
        <v>3708</v>
      </c>
      <c r="D20" s="142">
        <v>3725</v>
      </c>
      <c r="E20" s="143">
        <v>3686</v>
      </c>
      <c r="F20" s="189">
        <v>3713</v>
      </c>
      <c r="G20" s="142">
        <v>3582</v>
      </c>
      <c r="H20" s="142">
        <v>3628</v>
      </c>
      <c r="I20" s="143">
        <v>3667</v>
      </c>
      <c r="J20" s="189">
        <v>3636</v>
      </c>
      <c r="K20" s="143">
        <v>3659</v>
      </c>
    </row>
    <row r="21" spans="1:11" ht="12.75">
      <c r="A21" s="68" t="s">
        <v>13</v>
      </c>
      <c r="B21" s="188">
        <v>4388</v>
      </c>
      <c r="C21" s="140">
        <v>4175</v>
      </c>
      <c r="D21" s="140">
        <v>4350</v>
      </c>
      <c r="E21" s="141">
        <v>4039</v>
      </c>
      <c r="F21" s="188">
        <v>4800</v>
      </c>
      <c r="G21" s="140">
        <v>5339</v>
      </c>
      <c r="H21" s="140">
        <v>5003</v>
      </c>
      <c r="I21" s="141">
        <v>4106</v>
      </c>
      <c r="J21" s="188">
        <v>4329</v>
      </c>
      <c r="K21" s="141">
        <v>5273</v>
      </c>
    </row>
    <row r="22" spans="1:11" ht="12">
      <c r="A22" s="70" t="s">
        <v>23</v>
      </c>
      <c r="B22" s="189">
        <v>0</v>
      </c>
      <c r="C22" s="142">
        <v>0</v>
      </c>
      <c r="D22" s="142">
        <v>0</v>
      </c>
      <c r="E22" s="143">
        <v>0</v>
      </c>
      <c r="F22" s="189">
        <v>0</v>
      </c>
      <c r="G22" s="142">
        <v>0</v>
      </c>
      <c r="H22" s="142">
        <v>213</v>
      </c>
      <c r="I22" s="143">
        <v>241</v>
      </c>
      <c r="J22" s="189">
        <v>247</v>
      </c>
      <c r="K22" s="143">
        <v>251</v>
      </c>
    </row>
    <row r="23" spans="1:11" ht="12">
      <c r="A23" s="70" t="s">
        <v>24</v>
      </c>
      <c r="B23" s="189">
        <v>4388</v>
      </c>
      <c r="C23" s="142">
        <v>4175</v>
      </c>
      <c r="D23" s="142">
        <v>4350</v>
      </c>
      <c r="E23" s="143">
        <v>4039</v>
      </c>
      <c r="F23" s="189">
        <v>4800</v>
      </c>
      <c r="G23" s="142">
        <v>5339</v>
      </c>
      <c r="H23" s="142">
        <v>4790</v>
      </c>
      <c r="I23" s="143">
        <v>3865</v>
      </c>
      <c r="J23" s="189">
        <v>4082</v>
      </c>
      <c r="K23" s="143">
        <v>5022</v>
      </c>
    </row>
    <row r="24" spans="1:11" ht="12.75" thickBot="1">
      <c r="A24" s="71"/>
      <c r="B24" s="191"/>
      <c r="C24" s="144"/>
      <c r="D24" s="144"/>
      <c r="E24" s="145"/>
      <c r="F24" s="191"/>
      <c r="G24" s="144"/>
      <c r="H24" s="144"/>
      <c r="I24" s="145"/>
      <c r="J24" s="191"/>
      <c r="K24" s="145"/>
    </row>
    <row r="25" spans="1:12" ht="13.5" thickBot="1">
      <c r="A25" s="72" t="s">
        <v>46</v>
      </c>
      <c r="B25" s="1">
        <v>128062</v>
      </c>
      <c r="C25" s="2">
        <v>125540</v>
      </c>
      <c r="D25" s="2">
        <v>118241</v>
      </c>
      <c r="E25" s="3">
        <v>101880</v>
      </c>
      <c r="F25" s="1">
        <v>105986</v>
      </c>
      <c r="G25" s="2">
        <v>106812</v>
      </c>
      <c r="H25" s="2">
        <v>102542</v>
      </c>
      <c r="I25" s="3">
        <v>98009</v>
      </c>
      <c r="J25" s="1">
        <v>102236</v>
      </c>
      <c r="K25" s="3">
        <v>105295</v>
      </c>
      <c r="L25" s="6"/>
    </row>
  </sheetData>
  <sheetProtection/>
  <mergeCells count="3">
    <mergeCell ref="B1:E1"/>
    <mergeCell ref="F1:I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zoomScale="88" zoomScaleNormal="88" zoomScalePageLayoutView="0" workbookViewId="0" topLeftCell="CW1">
      <selection activeCell="DW9" sqref="DW9"/>
    </sheetView>
  </sheetViews>
  <sheetFormatPr defaultColWidth="9.140625" defaultRowHeight="12.75"/>
  <sheetData>
    <row r="2" spans="2:111" ht="12.7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171</v>
      </c>
      <c r="DE2" t="s">
        <v>172</v>
      </c>
      <c r="DF2" t="s">
        <v>173</v>
      </c>
      <c r="DG2" t="s">
        <v>174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114014</v>
      </c>
      <c r="CQ3" s="2">
        <v>124235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128062</v>
      </c>
      <c r="CY3" s="2">
        <v>125540</v>
      </c>
      <c r="CZ3" s="2">
        <v>118241</v>
      </c>
      <c r="DA3" s="3">
        <v>101880</v>
      </c>
      <c r="DB3" s="1">
        <v>105986</v>
      </c>
      <c r="DC3" s="2">
        <v>106812</v>
      </c>
      <c r="DD3" s="3">
        <v>102542</v>
      </c>
      <c r="DE3" s="3">
        <v>98009</v>
      </c>
      <c r="DF3" s="3">
        <v>102236</v>
      </c>
      <c r="DG3" s="3">
        <v>105295</v>
      </c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 ht="13.5" thickBot="1">
      <c r="A4" s="5" t="s">
        <v>160</v>
      </c>
      <c r="B4" s="8">
        <v>6663</v>
      </c>
      <c r="C4" s="9">
        <v>7387</v>
      </c>
      <c r="D4" s="9">
        <v>8995</v>
      </c>
      <c r="E4" s="10">
        <v>9500</v>
      </c>
      <c r="F4" s="8">
        <v>9179</v>
      </c>
      <c r="G4" s="9">
        <v>8822</v>
      </c>
      <c r="H4" s="9">
        <v>8626</v>
      </c>
      <c r="I4" s="10">
        <v>9117</v>
      </c>
      <c r="J4" s="8">
        <v>8819</v>
      </c>
      <c r="K4" s="9">
        <v>10203</v>
      </c>
      <c r="L4" s="9">
        <v>11701</v>
      </c>
      <c r="M4" s="10">
        <v>12660</v>
      </c>
      <c r="N4" s="8">
        <v>12581</v>
      </c>
      <c r="O4" s="9">
        <v>14455</v>
      </c>
      <c r="P4" s="9">
        <v>16497</v>
      </c>
      <c r="Q4" s="10">
        <v>18473</v>
      </c>
      <c r="R4" s="8">
        <v>15815</v>
      </c>
      <c r="S4" s="9">
        <v>13129</v>
      </c>
      <c r="T4" s="9">
        <v>12046</v>
      </c>
      <c r="U4" s="10">
        <v>11187</v>
      </c>
      <c r="V4" s="9">
        <v>13023</v>
      </c>
      <c r="W4" s="9">
        <v>14064</v>
      </c>
      <c r="X4" s="9">
        <v>15404</v>
      </c>
      <c r="Y4" s="9">
        <v>15500</v>
      </c>
      <c r="Z4" s="8">
        <v>16016</v>
      </c>
      <c r="AA4" s="9">
        <v>18323</v>
      </c>
      <c r="AB4" s="9">
        <v>17341</v>
      </c>
      <c r="AC4" s="10">
        <v>17072</v>
      </c>
      <c r="AD4" s="8">
        <v>15452</v>
      </c>
      <c r="AE4" s="9">
        <v>16789</v>
      </c>
      <c r="AF4" s="9">
        <v>17437</v>
      </c>
      <c r="AG4" s="10">
        <v>17691</v>
      </c>
      <c r="AH4" s="8">
        <v>18170</v>
      </c>
      <c r="AI4" s="9">
        <v>19676</v>
      </c>
      <c r="AJ4" s="9">
        <v>20855</v>
      </c>
      <c r="AK4" s="10">
        <v>20774</v>
      </c>
      <c r="AL4" s="8">
        <v>20668</v>
      </c>
      <c r="AM4" s="9">
        <v>20462</v>
      </c>
      <c r="AN4" s="9">
        <v>21608</v>
      </c>
      <c r="AO4" s="10">
        <v>22921</v>
      </c>
      <c r="AP4" s="8">
        <v>24175</v>
      </c>
      <c r="AQ4" s="9">
        <v>24436</v>
      </c>
      <c r="AR4" s="9">
        <v>25994</v>
      </c>
      <c r="AS4" s="10">
        <v>28301</v>
      </c>
      <c r="AT4" s="8">
        <v>26029</v>
      </c>
      <c r="AU4" s="9">
        <v>22132</v>
      </c>
      <c r="AV4" s="9">
        <v>20108</v>
      </c>
      <c r="AW4" s="10">
        <v>16403</v>
      </c>
      <c r="AX4" s="8">
        <v>15096</v>
      </c>
      <c r="AY4" s="9">
        <v>16070</v>
      </c>
      <c r="AZ4" s="9">
        <v>15233</v>
      </c>
      <c r="BA4" s="10">
        <v>16424</v>
      </c>
      <c r="BB4" s="8">
        <v>18078</v>
      </c>
      <c r="BC4" s="9">
        <v>18347</v>
      </c>
      <c r="BD4" s="9">
        <v>21067</v>
      </c>
      <c r="BE4" s="10">
        <v>23013</v>
      </c>
      <c r="BF4" s="8">
        <v>24922</v>
      </c>
      <c r="BG4" s="9">
        <v>27054</v>
      </c>
      <c r="BH4" s="9">
        <v>30202</v>
      </c>
      <c r="BI4" s="9">
        <v>32203</v>
      </c>
      <c r="BJ4" s="8">
        <v>33439</v>
      </c>
      <c r="BK4" s="9">
        <v>35489</v>
      </c>
      <c r="BL4" s="9">
        <v>39130</v>
      </c>
      <c r="BM4" s="10">
        <v>38914</v>
      </c>
      <c r="BN4" s="8">
        <v>41441</v>
      </c>
      <c r="BO4" s="9">
        <v>42504</v>
      </c>
      <c r="BP4" s="9">
        <v>41941</v>
      </c>
      <c r="BQ4" s="10">
        <v>42853</v>
      </c>
      <c r="BR4" s="8">
        <v>37561</v>
      </c>
      <c r="BS4" s="9">
        <v>39662</v>
      </c>
      <c r="BT4" s="9">
        <v>39387</v>
      </c>
      <c r="BU4" s="10">
        <v>43145</v>
      </c>
      <c r="BV4" s="8">
        <v>45798</v>
      </c>
      <c r="BW4" s="9">
        <v>53023</v>
      </c>
      <c r="BX4" s="9">
        <v>57284</v>
      </c>
      <c r="BY4" s="10">
        <v>52519</v>
      </c>
      <c r="BZ4" s="8">
        <v>46264</v>
      </c>
      <c r="CA4" s="9">
        <v>46238</v>
      </c>
      <c r="CB4" s="9">
        <v>47353</v>
      </c>
      <c r="CC4" s="10">
        <v>48990</v>
      </c>
      <c r="CD4" s="8">
        <v>53800</v>
      </c>
      <c r="CE4" s="9">
        <v>60288</v>
      </c>
      <c r="CF4" s="9">
        <v>67903</v>
      </c>
      <c r="CG4" s="10">
        <v>77247</v>
      </c>
      <c r="CH4" s="8">
        <f aca="true" t="shared" si="0" ref="CH4:CS4">CH3</f>
        <v>76334</v>
      </c>
      <c r="CI4" s="8">
        <f t="shared" si="0"/>
        <v>83682</v>
      </c>
      <c r="CJ4" s="8">
        <f t="shared" si="0"/>
        <v>87074</v>
      </c>
      <c r="CK4" s="8">
        <f t="shared" si="0"/>
        <v>81556</v>
      </c>
      <c r="CL4" s="8">
        <f t="shared" si="0"/>
        <v>87922</v>
      </c>
      <c r="CM4" s="8">
        <f t="shared" si="0"/>
        <v>96254</v>
      </c>
      <c r="CN4" s="8">
        <f t="shared" si="0"/>
        <v>97595</v>
      </c>
      <c r="CO4" s="8">
        <f t="shared" si="0"/>
        <v>100155</v>
      </c>
      <c r="CP4" s="8">
        <f t="shared" si="0"/>
        <v>114014</v>
      </c>
      <c r="CQ4" s="8">
        <f t="shared" si="0"/>
        <v>124235</v>
      </c>
      <c r="CR4" s="8">
        <f t="shared" si="0"/>
        <v>124386</v>
      </c>
      <c r="CS4" s="8">
        <f t="shared" si="0"/>
        <v>130291</v>
      </c>
      <c r="CT4" s="8">
        <f aca="true" t="shared" si="1" ref="CT4:DG4">CT3</f>
        <v>125561</v>
      </c>
      <c r="CU4" s="8">
        <f t="shared" si="1"/>
        <v>131392</v>
      </c>
      <c r="CV4" s="8">
        <f t="shared" si="1"/>
        <v>131306</v>
      </c>
      <c r="CW4" s="8">
        <f t="shared" si="1"/>
        <v>131565</v>
      </c>
      <c r="CX4" s="8">
        <f t="shared" si="1"/>
        <v>128062</v>
      </c>
      <c r="CY4" s="8">
        <f t="shared" si="1"/>
        <v>125540</v>
      </c>
      <c r="CZ4" s="8">
        <f t="shared" si="1"/>
        <v>118241</v>
      </c>
      <c r="DA4" s="8">
        <f t="shared" si="1"/>
        <v>101880</v>
      </c>
      <c r="DB4" s="8">
        <f t="shared" si="1"/>
        <v>105986</v>
      </c>
      <c r="DC4" s="8">
        <f t="shared" si="1"/>
        <v>106812</v>
      </c>
      <c r="DD4" s="8">
        <f t="shared" si="1"/>
        <v>102542</v>
      </c>
      <c r="DE4" s="8">
        <f t="shared" si="1"/>
        <v>98009</v>
      </c>
      <c r="DF4" s="8">
        <f t="shared" si="1"/>
        <v>102236</v>
      </c>
      <c r="DG4" s="8">
        <f t="shared" si="1"/>
        <v>105295</v>
      </c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98:107" ht="12.75">
      <c r="CT6" s="146"/>
      <c r="CU6" s="146"/>
      <c r="CV6" s="146"/>
      <c r="CW6" s="146"/>
      <c r="CX6" s="146"/>
      <c r="CY6" s="146"/>
      <c r="CZ6" s="146"/>
      <c r="DA6" s="146"/>
      <c r="DB6" s="146"/>
      <c r="DC6" s="146"/>
    </row>
  </sheetData>
  <sheetProtection/>
  <printOptions/>
  <pageMargins left="0.7" right="0.7" top="0.75" bottom="0.75" header="0.3" footer="0.3"/>
  <pageSetup orientation="portrait" paperSize="9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selection activeCell="A1" sqref="A1:O23"/>
    </sheetView>
  </sheetViews>
  <sheetFormatPr defaultColWidth="9.140625" defaultRowHeight="12.75"/>
  <cols>
    <col min="1" max="1" width="34.8515625" style="0" customWidth="1"/>
    <col min="2" max="2" width="10.00390625" style="0" customWidth="1"/>
    <col min="14" max="14" width="9.7109375" style="0" customWidth="1"/>
    <col min="15" max="15" width="10.28125" style="0" customWidth="1"/>
  </cols>
  <sheetData>
    <row r="1" spans="1:15" ht="14.25" thickBot="1">
      <c r="A1" s="63"/>
      <c r="B1" s="207">
        <v>2014</v>
      </c>
      <c r="C1" s="208"/>
      <c r="D1" s="208"/>
      <c r="E1" s="209"/>
      <c r="F1" s="210">
        <v>2015</v>
      </c>
      <c r="G1" s="211"/>
      <c r="H1" s="211"/>
      <c r="I1" s="209"/>
      <c r="J1" s="212">
        <v>2016</v>
      </c>
      <c r="K1" s="213"/>
      <c r="L1" s="213"/>
      <c r="M1" s="213"/>
      <c r="N1" s="214">
        <v>2017</v>
      </c>
      <c r="O1" s="215"/>
    </row>
    <row r="2" spans="1:15" ht="14.25" thickBot="1">
      <c r="A2" s="63"/>
      <c r="B2" s="52" t="s">
        <v>29</v>
      </c>
      <c r="C2" s="53" t="s">
        <v>32</v>
      </c>
      <c r="D2" s="53" t="s">
        <v>31</v>
      </c>
      <c r="E2" s="54" t="s">
        <v>30</v>
      </c>
      <c r="F2" s="52" t="s">
        <v>29</v>
      </c>
      <c r="G2" s="53" t="s">
        <v>32</v>
      </c>
      <c r="H2" s="53" t="s">
        <v>31</v>
      </c>
      <c r="I2" s="193" t="s">
        <v>30</v>
      </c>
      <c r="J2" s="198" t="s">
        <v>29</v>
      </c>
      <c r="K2" s="199" t="s">
        <v>32</v>
      </c>
      <c r="L2" s="199" t="s">
        <v>31</v>
      </c>
      <c r="M2" s="193" t="s">
        <v>30</v>
      </c>
      <c r="N2" s="198" t="s">
        <v>29</v>
      </c>
      <c r="O2" s="193" t="s">
        <v>170</v>
      </c>
    </row>
    <row r="3" spans="1:15" ht="13.5">
      <c r="A3" s="164" t="s">
        <v>1</v>
      </c>
      <c r="B3" s="55">
        <v>762</v>
      </c>
      <c r="C3" s="55">
        <v>661</v>
      </c>
      <c r="D3" s="55">
        <v>417</v>
      </c>
      <c r="E3" s="195">
        <v>342</v>
      </c>
      <c r="F3" s="55">
        <v>290</v>
      </c>
      <c r="G3" s="55">
        <v>270</v>
      </c>
      <c r="H3" s="55">
        <v>208</v>
      </c>
      <c r="I3" s="56">
        <v>176</v>
      </c>
      <c r="J3" s="55">
        <v>173</v>
      </c>
      <c r="K3" s="55">
        <v>157</v>
      </c>
      <c r="L3" s="55">
        <v>131</v>
      </c>
      <c r="M3" s="56">
        <v>110</v>
      </c>
      <c r="N3" s="192">
        <v>108</v>
      </c>
      <c r="O3" s="195">
        <v>109</v>
      </c>
    </row>
    <row r="4" spans="1:15" ht="13.5">
      <c r="A4" s="85" t="s">
        <v>44</v>
      </c>
      <c r="B4" s="57">
        <v>0</v>
      </c>
      <c r="C4" s="57">
        <v>0</v>
      </c>
      <c r="D4" s="57">
        <v>0</v>
      </c>
      <c r="E4" s="58">
        <v>0</v>
      </c>
      <c r="F4" s="57">
        <v>0</v>
      </c>
      <c r="G4" s="57">
        <v>0</v>
      </c>
      <c r="H4" s="57">
        <v>0</v>
      </c>
      <c r="I4" s="58">
        <v>0</v>
      </c>
      <c r="J4" s="57">
        <v>0</v>
      </c>
      <c r="K4" s="57">
        <v>0</v>
      </c>
      <c r="L4" s="57">
        <v>0</v>
      </c>
      <c r="M4" s="58">
        <v>0</v>
      </c>
      <c r="N4" s="57">
        <v>0</v>
      </c>
      <c r="O4" s="58">
        <v>0</v>
      </c>
    </row>
    <row r="5" spans="1:15" ht="13.5">
      <c r="A5" s="85" t="s">
        <v>2</v>
      </c>
      <c r="B5" s="57">
        <v>0</v>
      </c>
      <c r="C5" s="57">
        <v>0</v>
      </c>
      <c r="D5" s="57">
        <v>0</v>
      </c>
      <c r="E5" s="58">
        <v>0</v>
      </c>
      <c r="F5" s="57">
        <v>0</v>
      </c>
      <c r="G5" s="57">
        <v>0</v>
      </c>
      <c r="H5" s="57">
        <v>0</v>
      </c>
      <c r="I5" s="58">
        <v>0</v>
      </c>
      <c r="J5" s="57">
        <v>0</v>
      </c>
      <c r="K5" s="57">
        <v>0</v>
      </c>
      <c r="L5" s="57">
        <v>0</v>
      </c>
      <c r="M5" s="58">
        <v>0</v>
      </c>
      <c r="N5" s="57">
        <v>0</v>
      </c>
      <c r="O5" s="58">
        <v>0</v>
      </c>
    </row>
    <row r="6" spans="1:15" ht="13.5">
      <c r="A6" s="85" t="s">
        <v>3</v>
      </c>
      <c r="B6" s="57">
        <v>762</v>
      </c>
      <c r="C6" s="57">
        <v>661</v>
      </c>
      <c r="D6" s="57">
        <v>417</v>
      </c>
      <c r="E6" s="58">
        <v>342</v>
      </c>
      <c r="F6" s="57">
        <v>290</v>
      </c>
      <c r="G6" s="57">
        <v>270</v>
      </c>
      <c r="H6" s="57">
        <v>208</v>
      </c>
      <c r="I6" s="58">
        <v>176</v>
      </c>
      <c r="J6" s="57">
        <v>173</v>
      </c>
      <c r="K6" s="57">
        <v>157</v>
      </c>
      <c r="L6" s="57">
        <v>131</v>
      </c>
      <c r="M6" s="58">
        <v>110</v>
      </c>
      <c r="N6" s="57">
        <v>108</v>
      </c>
      <c r="O6" s="58">
        <v>109</v>
      </c>
    </row>
    <row r="7" spans="1:15" ht="13.5">
      <c r="A7" s="77" t="s">
        <v>50</v>
      </c>
      <c r="B7" s="57">
        <v>0</v>
      </c>
      <c r="C7" s="57">
        <v>0</v>
      </c>
      <c r="D7" s="57">
        <v>0</v>
      </c>
      <c r="E7" s="58">
        <v>0</v>
      </c>
      <c r="F7" s="57">
        <v>0</v>
      </c>
      <c r="G7" s="57">
        <v>0</v>
      </c>
      <c r="H7" s="57">
        <v>0</v>
      </c>
      <c r="I7" s="58">
        <v>0</v>
      </c>
      <c r="J7" s="57">
        <v>0</v>
      </c>
      <c r="K7" s="57">
        <v>0</v>
      </c>
      <c r="L7" s="57">
        <v>0</v>
      </c>
      <c r="M7" s="58">
        <v>0</v>
      </c>
      <c r="N7" s="57">
        <v>0</v>
      </c>
      <c r="O7" s="58">
        <v>0</v>
      </c>
    </row>
    <row r="8" spans="1:15" s="76" customFormat="1" ht="13.5">
      <c r="A8" s="165"/>
      <c r="B8" s="75"/>
      <c r="C8" s="75"/>
      <c r="D8" s="75"/>
      <c r="E8" s="78"/>
      <c r="F8" s="75"/>
      <c r="G8" s="75"/>
      <c r="H8" s="75"/>
      <c r="I8" s="78"/>
      <c r="J8" s="75"/>
      <c r="K8" s="75"/>
      <c r="L8" s="75"/>
      <c r="M8" s="78"/>
      <c r="N8" s="75"/>
      <c r="O8" s="78"/>
    </row>
    <row r="9" spans="1:15" ht="13.5">
      <c r="A9" s="165" t="s">
        <v>33</v>
      </c>
      <c r="B9" s="64">
        <v>0</v>
      </c>
      <c r="C9" s="64">
        <v>0</v>
      </c>
      <c r="D9" s="64">
        <v>0</v>
      </c>
      <c r="E9" s="65">
        <v>0</v>
      </c>
      <c r="F9" s="64">
        <v>0</v>
      </c>
      <c r="G9" s="64">
        <v>0</v>
      </c>
      <c r="H9" s="64">
        <v>0</v>
      </c>
      <c r="I9" s="65">
        <v>0</v>
      </c>
      <c r="J9" s="64">
        <v>0</v>
      </c>
      <c r="K9" s="64">
        <v>0</v>
      </c>
      <c r="L9" s="64">
        <v>0</v>
      </c>
      <c r="M9" s="65">
        <v>0</v>
      </c>
      <c r="N9" s="64">
        <v>0</v>
      </c>
      <c r="O9" s="65">
        <v>0</v>
      </c>
    </row>
    <row r="10" spans="1:15" ht="13.5">
      <c r="A10" s="165"/>
      <c r="B10" s="59"/>
      <c r="C10" s="59"/>
      <c r="D10" s="59"/>
      <c r="E10" s="60"/>
      <c r="F10" s="59"/>
      <c r="G10" s="59"/>
      <c r="H10" s="59"/>
      <c r="I10" s="60"/>
      <c r="J10" s="59"/>
      <c r="K10" s="59"/>
      <c r="L10" s="59"/>
      <c r="M10" s="60"/>
      <c r="N10" s="59"/>
      <c r="O10" s="60"/>
    </row>
    <row r="11" spans="1:15" ht="13.5">
      <c r="A11" s="159" t="s">
        <v>5</v>
      </c>
      <c r="B11" s="59">
        <v>89947</v>
      </c>
      <c r="C11" s="59">
        <v>94606</v>
      </c>
      <c r="D11" s="59">
        <v>94983</v>
      </c>
      <c r="E11" s="60">
        <v>94743</v>
      </c>
      <c r="F11" s="59">
        <v>93981</v>
      </c>
      <c r="G11" s="59">
        <v>90125</v>
      </c>
      <c r="H11" s="59">
        <v>82011</v>
      </c>
      <c r="I11" s="60">
        <v>64520</v>
      </c>
      <c r="J11" s="59">
        <v>67982</v>
      </c>
      <c r="K11" s="59">
        <v>65968</v>
      </c>
      <c r="L11" s="59">
        <v>62956</v>
      </c>
      <c r="M11" s="60">
        <v>57353</v>
      </c>
      <c r="N11" s="59">
        <v>60015</v>
      </c>
      <c r="O11" s="60">
        <v>61453</v>
      </c>
    </row>
    <row r="12" spans="1:15" ht="13.5">
      <c r="A12" s="85" t="s">
        <v>45</v>
      </c>
      <c r="B12" s="57">
        <v>44385</v>
      </c>
      <c r="C12" s="57">
        <v>47138</v>
      </c>
      <c r="D12" s="57">
        <v>47514</v>
      </c>
      <c r="E12" s="58">
        <v>48150</v>
      </c>
      <c r="F12" s="57">
        <v>44110</v>
      </c>
      <c r="G12" s="57">
        <v>37401</v>
      </c>
      <c r="H12" s="57">
        <v>28751</v>
      </c>
      <c r="I12" s="58">
        <v>22701</v>
      </c>
      <c r="J12" s="57">
        <v>19628</v>
      </c>
      <c r="K12" s="57">
        <v>18963</v>
      </c>
      <c r="L12" s="57">
        <v>16674</v>
      </c>
      <c r="M12" s="58">
        <v>14707</v>
      </c>
      <c r="N12" s="57">
        <v>15399</v>
      </c>
      <c r="O12" s="58">
        <v>14690</v>
      </c>
    </row>
    <row r="13" spans="1:15" ht="13.5">
      <c r="A13" s="85" t="s">
        <v>6</v>
      </c>
      <c r="B13" s="57">
        <v>11465</v>
      </c>
      <c r="C13" s="57">
        <v>12077</v>
      </c>
      <c r="D13" s="57">
        <v>12592</v>
      </c>
      <c r="E13" s="58">
        <v>13120</v>
      </c>
      <c r="F13" s="57">
        <v>12702</v>
      </c>
      <c r="G13" s="57">
        <v>13729</v>
      </c>
      <c r="H13" s="57">
        <v>14857</v>
      </c>
      <c r="I13" s="58">
        <v>14821</v>
      </c>
      <c r="J13" s="57">
        <v>15408</v>
      </c>
      <c r="K13" s="57">
        <v>15800</v>
      </c>
      <c r="L13" s="57">
        <v>15076</v>
      </c>
      <c r="M13" s="58">
        <v>13230</v>
      </c>
      <c r="N13" s="61">
        <v>13238</v>
      </c>
      <c r="O13" s="62">
        <v>13438</v>
      </c>
    </row>
    <row r="14" spans="1:15" ht="13.5">
      <c r="A14" s="85" t="s">
        <v>7</v>
      </c>
      <c r="B14" s="57">
        <v>23992</v>
      </c>
      <c r="C14" s="57">
        <v>22933</v>
      </c>
      <c r="D14" s="57">
        <v>21999</v>
      </c>
      <c r="E14" s="58">
        <v>20068</v>
      </c>
      <c r="F14" s="57">
        <v>24493</v>
      </c>
      <c r="G14" s="57">
        <v>25329</v>
      </c>
      <c r="H14" s="57">
        <v>24102</v>
      </c>
      <c r="I14" s="58">
        <v>17387</v>
      </c>
      <c r="J14" s="57">
        <v>18842</v>
      </c>
      <c r="K14" s="57">
        <v>17236</v>
      </c>
      <c r="L14" s="57">
        <v>16738</v>
      </c>
      <c r="M14" s="58">
        <v>17251</v>
      </c>
      <c r="N14" s="61">
        <v>18256</v>
      </c>
      <c r="O14" s="62">
        <v>18335</v>
      </c>
    </row>
    <row r="15" spans="1:15" ht="13.5">
      <c r="A15" s="85" t="s">
        <v>8</v>
      </c>
      <c r="B15" s="57">
        <v>10105</v>
      </c>
      <c r="C15" s="57">
        <v>12458</v>
      </c>
      <c r="D15" s="57">
        <v>12878</v>
      </c>
      <c r="E15" s="58">
        <v>13405</v>
      </c>
      <c r="F15" s="57">
        <v>12676</v>
      </c>
      <c r="G15" s="57">
        <v>13666</v>
      </c>
      <c r="H15" s="57">
        <v>14301</v>
      </c>
      <c r="I15" s="58">
        <v>9611</v>
      </c>
      <c r="J15" s="57">
        <v>14104</v>
      </c>
      <c r="K15" s="57">
        <v>13969</v>
      </c>
      <c r="L15" s="57">
        <v>14468</v>
      </c>
      <c r="M15" s="58">
        <v>12165</v>
      </c>
      <c r="N15" s="61">
        <v>13122</v>
      </c>
      <c r="O15" s="62">
        <v>14990</v>
      </c>
    </row>
    <row r="16" spans="1:15" ht="13.5">
      <c r="A16" s="159" t="s">
        <v>9</v>
      </c>
      <c r="B16" s="55">
        <v>34852</v>
      </c>
      <c r="C16" s="55">
        <v>36125</v>
      </c>
      <c r="D16" s="55">
        <v>35906</v>
      </c>
      <c r="E16" s="56">
        <v>36480</v>
      </c>
      <c r="F16" s="55">
        <v>33791</v>
      </c>
      <c r="G16" s="55">
        <v>35145</v>
      </c>
      <c r="H16" s="55">
        <v>36022</v>
      </c>
      <c r="I16" s="56">
        <v>37184</v>
      </c>
      <c r="J16" s="55">
        <v>37831</v>
      </c>
      <c r="K16" s="55">
        <v>40687</v>
      </c>
      <c r="L16" s="55">
        <v>39455</v>
      </c>
      <c r="M16" s="56">
        <v>40546</v>
      </c>
      <c r="N16" s="55">
        <v>42113</v>
      </c>
      <c r="O16" s="56">
        <v>43733</v>
      </c>
    </row>
    <row r="17" spans="1:15" ht="13.5">
      <c r="A17" s="84" t="s">
        <v>10</v>
      </c>
      <c r="B17" s="82">
        <v>30028</v>
      </c>
      <c r="C17" s="82">
        <v>31358</v>
      </c>
      <c r="D17" s="82">
        <v>31407</v>
      </c>
      <c r="E17" s="83">
        <v>31855</v>
      </c>
      <c r="F17" s="82">
        <v>29403</v>
      </c>
      <c r="G17" s="82">
        <v>30970</v>
      </c>
      <c r="H17" s="82">
        <v>31672</v>
      </c>
      <c r="I17" s="83">
        <v>33145</v>
      </c>
      <c r="J17" s="82">
        <v>33031</v>
      </c>
      <c r="K17" s="82">
        <v>35348</v>
      </c>
      <c r="L17" s="82">
        <v>34452</v>
      </c>
      <c r="M17" s="83">
        <v>36440</v>
      </c>
      <c r="N17" s="82">
        <v>37784</v>
      </c>
      <c r="O17" s="83">
        <v>38460</v>
      </c>
    </row>
    <row r="18" spans="1:15" ht="13.5">
      <c r="A18" s="85" t="s">
        <v>11</v>
      </c>
      <c r="B18" s="61">
        <v>25490</v>
      </c>
      <c r="C18" s="61">
        <v>26930</v>
      </c>
      <c r="D18" s="61">
        <v>27097</v>
      </c>
      <c r="E18" s="62">
        <v>27744</v>
      </c>
      <c r="F18" s="61">
        <v>25566</v>
      </c>
      <c r="G18" s="61">
        <v>27262</v>
      </c>
      <c r="H18" s="61">
        <v>27947</v>
      </c>
      <c r="I18" s="62">
        <v>29459</v>
      </c>
      <c r="J18" s="61">
        <v>29318</v>
      </c>
      <c r="K18" s="61">
        <v>31766</v>
      </c>
      <c r="L18" s="61">
        <v>30824</v>
      </c>
      <c r="M18" s="62">
        <v>32773</v>
      </c>
      <c r="N18" s="61">
        <v>34148</v>
      </c>
      <c r="O18" s="62">
        <v>34801</v>
      </c>
    </row>
    <row r="19" spans="1:15" ht="13.5">
      <c r="A19" s="85" t="s">
        <v>12</v>
      </c>
      <c r="B19" s="61">
        <v>4538</v>
      </c>
      <c r="C19" s="61">
        <v>4428</v>
      </c>
      <c r="D19" s="61">
        <v>4310</v>
      </c>
      <c r="E19" s="62">
        <v>4111</v>
      </c>
      <c r="F19" s="61">
        <v>3837</v>
      </c>
      <c r="G19" s="61">
        <v>3708</v>
      </c>
      <c r="H19" s="61">
        <v>3725</v>
      </c>
      <c r="I19" s="62">
        <v>3686</v>
      </c>
      <c r="J19" s="61">
        <v>3713</v>
      </c>
      <c r="K19" s="61">
        <v>3582</v>
      </c>
      <c r="L19" s="61">
        <v>3628</v>
      </c>
      <c r="M19" s="62">
        <v>3667</v>
      </c>
      <c r="N19" s="61">
        <v>3636</v>
      </c>
      <c r="O19" s="62">
        <v>3659</v>
      </c>
    </row>
    <row r="20" spans="1:15" ht="13.5">
      <c r="A20" s="84" t="s">
        <v>13</v>
      </c>
      <c r="B20" s="82">
        <v>4824</v>
      </c>
      <c r="C20" s="82">
        <v>4767</v>
      </c>
      <c r="D20" s="82">
        <v>4499</v>
      </c>
      <c r="E20" s="83">
        <v>4625</v>
      </c>
      <c r="F20" s="82">
        <v>4388</v>
      </c>
      <c r="G20" s="82">
        <v>4175</v>
      </c>
      <c r="H20" s="82">
        <v>4350</v>
      </c>
      <c r="I20" s="83">
        <v>4039</v>
      </c>
      <c r="J20" s="82">
        <v>4800</v>
      </c>
      <c r="K20" s="82">
        <v>5339</v>
      </c>
      <c r="L20" s="82">
        <v>5003</v>
      </c>
      <c r="M20" s="83">
        <v>4106</v>
      </c>
      <c r="N20" s="82">
        <v>4329</v>
      </c>
      <c r="O20" s="83">
        <v>5273</v>
      </c>
    </row>
    <row r="21" spans="1:15" ht="13.5">
      <c r="A21" s="85" t="s">
        <v>23</v>
      </c>
      <c r="B21" s="61">
        <v>0</v>
      </c>
      <c r="C21" s="61">
        <v>0</v>
      </c>
      <c r="D21" s="61">
        <v>0</v>
      </c>
      <c r="E21" s="62">
        <v>0</v>
      </c>
      <c r="F21" s="61">
        <v>0</v>
      </c>
      <c r="G21" s="61">
        <v>0</v>
      </c>
      <c r="H21" s="61">
        <v>0</v>
      </c>
      <c r="I21" s="62">
        <v>0</v>
      </c>
      <c r="J21" s="61">
        <v>0</v>
      </c>
      <c r="K21" s="61">
        <v>0</v>
      </c>
      <c r="L21" s="61">
        <v>213</v>
      </c>
      <c r="M21" s="62">
        <v>241</v>
      </c>
      <c r="N21" s="61">
        <v>247</v>
      </c>
      <c r="O21" s="62">
        <v>251</v>
      </c>
    </row>
    <row r="22" spans="1:15" ht="14.25" thickBot="1">
      <c r="A22" s="86" t="s">
        <v>24</v>
      </c>
      <c r="B22" s="61">
        <v>4824</v>
      </c>
      <c r="C22" s="61">
        <v>4767</v>
      </c>
      <c r="D22" s="61">
        <v>4499</v>
      </c>
      <c r="E22" s="87">
        <v>4625</v>
      </c>
      <c r="F22" s="61">
        <v>4388</v>
      </c>
      <c r="G22" s="61">
        <v>4175</v>
      </c>
      <c r="H22" s="61">
        <v>4350</v>
      </c>
      <c r="I22" s="87">
        <v>4039</v>
      </c>
      <c r="J22" s="61">
        <v>4800</v>
      </c>
      <c r="K22" s="61">
        <v>5339</v>
      </c>
      <c r="L22" s="61">
        <v>4790</v>
      </c>
      <c r="M22" s="87">
        <v>3865</v>
      </c>
      <c r="N22" s="61">
        <v>4082</v>
      </c>
      <c r="O22" s="62">
        <v>5022</v>
      </c>
    </row>
    <row r="23" spans="1:15" ht="14.25" thickBot="1">
      <c r="A23" s="79" t="s">
        <v>46</v>
      </c>
      <c r="B23" s="80">
        <v>125561</v>
      </c>
      <c r="C23" s="80">
        <v>131392</v>
      </c>
      <c r="D23" s="80">
        <v>131306</v>
      </c>
      <c r="E23" s="81">
        <v>131565</v>
      </c>
      <c r="F23" s="80">
        <v>128062</v>
      </c>
      <c r="G23" s="80">
        <v>125540</v>
      </c>
      <c r="H23" s="80">
        <v>118241</v>
      </c>
      <c r="I23" s="167">
        <v>101880</v>
      </c>
      <c r="J23" s="80">
        <v>105986</v>
      </c>
      <c r="K23" s="80">
        <v>106812</v>
      </c>
      <c r="L23" s="80">
        <v>102542</v>
      </c>
      <c r="M23" s="167">
        <v>98009</v>
      </c>
      <c r="N23" s="80">
        <v>102236</v>
      </c>
      <c r="O23" s="81">
        <v>105295</v>
      </c>
    </row>
    <row r="24" s="14" customFormat="1" ht="12">
      <c r="A24" s="15"/>
    </row>
    <row r="25" spans="1:11" s="14" customFormat="1" ht="12.75">
      <c r="A25" s="15"/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4" ht="12">
      <c r="A26" s="14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"/>
      <c r="M26" s="14"/>
      <c r="N26" s="14"/>
    </row>
    <row r="27" spans="1:14" ht="12">
      <c r="A27" s="14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"/>
      <c r="M27" s="14"/>
      <c r="N27" s="14"/>
    </row>
    <row r="28" spans="1:14" ht="12.75">
      <c r="A28" s="1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"/>
      <c r="N28" s="14"/>
    </row>
    <row r="29" spans="1:14" ht="12">
      <c r="A29" s="1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"/>
      <c r="N29" s="14"/>
    </row>
    <row r="30" spans="1:14" ht="12">
      <c r="A30" s="14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"/>
      <c r="N30" s="14"/>
    </row>
    <row r="31" spans="1:14" ht="12">
      <c r="A31" s="14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"/>
      <c r="N31" s="14"/>
    </row>
    <row r="32" spans="1:14" ht="12">
      <c r="A32" s="14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"/>
      <c r="N32" s="14"/>
    </row>
    <row r="33" spans="1:14" ht="12">
      <c r="A33" s="14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4"/>
      <c r="N33" s="14"/>
    </row>
    <row r="34" spans="1:14" ht="12.75">
      <c r="A34" s="14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4"/>
      <c r="N34" s="14"/>
    </row>
    <row r="35" spans="1:14" ht="12">
      <c r="A35" s="14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4"/>
      <c r="N35" s="14"/>
    </row>
    <row r="36" spans="1:14" ht="12.75">
      <c r="A36" s="14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4"/>
      <c r="N36" s="14"/>
    </row>
    <row r="37" spans="1:14" ht="12">
      <c r="A37" s="14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"/>
      <c r="N37" s="14"/>
    </row>
    <row r="38" spans="1:14" ht="12">
      <c r="A38" s="1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4"/>
      <c r="N38" s="14"/>
    </row>
    <row r="39" spans="1:14" ht="12">
      <c r="A39" s="1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4"/>
      <c r="N39" s="14"/>
    </row>
    <row r="40" spans="1:14" ht="12">
      <c r="A40" s="1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4"/>
      <c r="N40" s="14"/>
    </row>
    <row r="41" spans="1:14" ht="12">
      <c r="A41" s="14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4"/>
      <c r="N41" s="14"/>
    </row>
    <row r="42" spans="1:14" ht="12.75">
      <c r="A42" s="1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"/>
      <c r="N42" s="14"/>
    </row>
    <row r="43" spans="1:14" ht="12.75">
      <c r="A43" s="14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"/>
      <c r="N43" s="14"/>
    </row>
    <row r="44" spans="1:14" ht="12">
      <c r="A44" s="14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4"/>
      <c r="N44" s="14"/>
    </row>
    <row r="45" spans="1:14" ht="12">
      <c r="A45" s="14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4"/>
      <c r="N45" s="14"/>
    </row>
    <row r="46" spans="1:14" ht="12.75">
      <c r="A46" s="14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"/>
      <c r="N46" s="14"/>
    </row>
    <row r="47" spans="1:14" ht="12">
      <c r="A47" s="14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4"/>
      <c r="N47" s="14"/>
    </row>
    <row r="48" spans="1:14" ht="12">
      <c r="A48" s="14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4"/>
      <c r="N48" s="14"/>
    </row>
    <row r="49" spans="1:14" ht="12">
      <c r="A49" s="14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4"/>
      <c r="N49" s="14"/>
    </row>
    <row r="50" spans="1:14" ht="12.75">
      <c r="A50" s="14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"/>
      <c r="N50" s="194"/>
    </row>
    <row r="51" spans="1:14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94"/>
    </row>
    <row r="52" spans="1:14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94"/>
      <c r="M52" s="194"/>
      <c r="N52" s="19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</sheetData>
  <sheetProtection/>
  <mergeCells count="4">
    <mergeCell ref="B1:E1"/>
    <mergeCell ref="F1:I1"/>
    <mergeCell ref="J1:M1"/>
    <mergeCell ref="N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36.28125" style="0" customWidth="1"/>
  </cols>
  <sheetData>
    <row r="1" spans="1:13" ht="13.5" thickBot="1">
      <c r="A1" s="216" t="s">
        <v>51</v>
      </c>
      <c r="B1" s="216"/>
      <c r="C1" s="216"/>
      <c r="D1" s="216"/>
      <c r="E1" s="216"/>
      <c r="F1" s="216"/>
      <c r="I1" s="116"/>
      <c r="J1" s="116"/>
      <c r="K1" s="116"/>
      <c r="L1" s="116"/>
      <c r="M1" s="116"/>
    </row>
    <row r="2" spans="1:15" ht="12.75">
      <c r="A2" s="100"/>
      <c r="B2" s="217">
        <v>2014</v>
      </c>
      <c r="C2" s="217"/>
      <c r="D2" s="217"/>
      <c r="E2" s="218"/>
      <c r="F2" s="219">
        <v>2015</v>
      </c>
      <c r="G2" s="220"/>
      <c r="H2" s="220"/>
      <c r="I2" s="221"/>
      <c r="J2" s="219">
        <v>2016</v>
      </c>
      <c r="K2" s="220"/>
      <c r="L2" s="220"/>
      <c r="M2" s="221"/>
      <c r="N2" s="219">
        <v>2017</v>
      </c>
      <c r="O2" s="221"/>
    </row>
    <row r="3" spans="1:15" ht="13.5" thickBot="1">
      <c r="A3" s="73"/>
      <c r="B3" s="95" t="s">
        <v>29</v>
      </c>
      <c r="C3" s="95" t="s">
        <v>32</v>
      </c>
      <c r="D3" s="95" t="s">
        <v>31</v>
      </c>
      <c r="E3" s="99" t="s">
        <v>30</v>
      </c>
      <c r="F3" s="95" t="s">
        <v>29</v>
      </c>
      <c r="G3" s="95" t="s">
        <v>32</v>
      </c>
      <c r="H3" s="95" t="s">
        <v>31</v>
      </c>
      <c r="I3" s="99" t="s">
        <v>30</v>
      </c>
      <c r="J3" s="95" t="s">
        <v>29</v>
      </c>
      <c r="K3" s="95" t="s">
        <v>32</v>
      </c>
      <c r="L3" s="95" t="s">
        <v>31</v>
      </c>
      <c r="M3" s="99" t="s">
        <v>30</v>
      </c>
      <c r="N3" s="98" t="s">
        <v>29</v>
      </c>
      <c r="O3" s="99" t="s">
        <v>170</v>
      </c>
    </row>
    <row r="4" spans="1:15" ht="12.75">
      <c r="A4" s="101" t="s">
        <v>28</v>
      </c>
      <c r="B4" s="88">
        <v>125561</v>
      </c>
      <c r="C4" s="88">
        <v>131392</v>
      </c>
      <c r="D4" s="88">
        <v>131306</v>
      </c>
      <c r="E4" s="89">
        <v>131565</v>
      </c>
      <c r="F4" s="88">
        <v>128062</v>
      </c>
      <c r="G4" s="88">
        <v>125540</v>
      </c>
      <c r="H4" s="88">
        <v>118241</v>
      </c>
      <c r="I4" s="89">
        <v>101880</v>
      </c>
      <c r="J4" s="88">
        <v>105986</v>
      </c>
      <c r="K4" s="88">
        <v>106812</v>
      </c>
      <c r="L4" s="88">
        <v>102542</v>
      </c>
      <c r="M4" s="89">
        <v>98009</v>
      </c>
      <c r="N4" s="88">
        <v>102236</v>
      </c>
      <c r="O4" s="89">
        <v>105295</v>
      </c>
    </row>
    <row r="5" spans="1:15" ht="12.75">
      <c r="A5" s="102"/>
      <c r="B5" s="16"/>
      <c r="C5" s="16"/>
      <c r="D5" s="16"/>
      <c r="E5" s="97"/>
      <c r="F5" s="16"/>
      <c r="G5" s="16"/>
      <c r="H5" s="16"/>
      <c r="I5" s="97"/>
      <c r="J5" s="16"/>
      <c r="K5" s="16"/>
      <c r="L5" s="16"/>
      <c r="M5" s="97"/>
      <c r="N5" s="16"/>
      <c r="O5" s="97"/>
    </row>
    <row r="6" spans="1:17" ht="12.75">
      <c r="A6" s="103" t="s">
        <v>25</v>
      </c>
      <c r="B6" s="17">
        <v>17843</v>
      </c>
      <c r="C6" s="17">
        <v>18159</v>
      </c>
      <c r="D6" s="17">
        <v>18934</v>
      </c>
      <c r="E6" s="90">
        <v>17866</v>
      </c>
      <c r="F6" s="17">
        <v>18165</v>
      </c>
      <c r="G6" s="17">
        <v>16924</v>
      </c>
      <c r="H6" s="17">
        <v>15355</v>
      </c>
      <c r="I6" s="90">
        <v>14550</v>
      </c>
      <c r="J6" s="17">
        <v>17559</v>
      </c>
      <c r="K6" s="17">
        <v>16486</v>
      </c>
      <c r="L6" s="17">
        <v>17086</v>
      </c>
      <c r="M6" s="90">
        <v>16279</v>
      </c>
      <c r="N6" s="17">
        <v>16515</v>
      </c>
      <c r="O6" s="90">
        <v>16826</v>
      </c>
      <c r="P6" s="6">
        <f>O6-M6</f>
        <v>547</v>
      </c>
      <c r="Q6" s="13">
        <f>P6/M6*100</f>
        <v>3.360157257816819</v>
      </c>
    </row>
    <row r="7" spans="1:15" ht="12">
      <c r="A7" s="104" t="s">
        <v>53</v>
      </c>
      <c r="B7" s="49">
        <v>0</v>
      </c>
      <c r="C7" s="49">
        <v>0</v>
      </c>
      <c r="D7" s="49">
        <v>0</v>
      </c>
      <c r="E7" s="91">
        <v>0</v>
      </c>
      <c r="F7" s="49">
        <v>0</v>
      </c>
      <c r="G7" s="49">
        <v>0</v>
      </c>
      <c r="H7" s="49">
        <v>0</v>
      </c>
      <c r="I7" s="91">
        <v>0</v>
      </c>
      <c r="J7" s="49">
        <v>0</v>
      </c>
      <c r="K7" s="49">
        <v>0</v>
      </c>
      <c r="L7" s="49">
        <v>0</v>
      </c>
      <c r="M7" s="91">
        <v>0</v>
      </c>
      <c r="N7" s="49">
        <v>0</v>
      </c>
      <c r="O7" s="91">
        <v>0</v>
      </c>
    </row>
    <row r="8" spans="1:15" ht="12">
      <c r="A8" s="105" t="s">
        <v>34</v>
      </c>
      <c r="B8" s="49">
        <v>0</v>
      </c>
      <c r="C8" s="49">
        <v>0</v>
      </c>
      <c r="D8" s="49">
        <v>0</v>
      </c>
      <c r="E8" s="91">
        <v>0</v>
      </c>
      <c r="F8" s="49">
        <v>0</v>
      </c>
      <c r="G8" s="49">
        <v>0</v>
      </c>
      <c r="H8" s="49">
        <v>0</v>
      </c>
      <c r="I8" s="91">
        <v>0</v>
      </c>
      <c r="J8" s="49">
        <v>0</v>
      </c>
      <c r="K8" s="49">
        <v>0</v>
      </c>
      <c r="L8" s="49">
        <v>0</v>
      </c>
      <c r="M8" s="91">
        <v>0</v>
      </c>
      <c r="N8" s="49">
        <v>0</v>
      </c>
      <c r="O8" s="91">
        <v>0</v>
      </c>
    </row>
    <row r="9" spans="1:15" ht="12">
      <c r="A9" s="105" t="s">
        <v>35</v>
      </c>
      <c r="B9" s="49">
        <v>0</v>
      </c>
      <c r="C9" s="49">
        <v>0</v>
      </c>
      <c r="D9" s="49">
        <v>0</v>
      </c>
      <c r="E9" s="91">
        <v>0</v>
      </c>
      <c r="F9" s="49">
        <v>0</v>
      </c>
      <c r="G9" s="49">
        <v>0</v>
      </c>
      <c r="H9" s="49">
        <v>0</v>
      </c>
      <c r="I9" s="91">
        <v>0</v>
      </c>
      <c r="J9" s="49">
        <v>0</v>
      </c>
      <c r="K9" s="49">
        <v>0</v>
      </c>
      <c r="L9" s="49">
        <v>0</v>
      </c>
      <c r="M9" s="91">
        <v>0</v>
      </c>
      <c r="N9" s="49">
        <v>0</v>
      </c>
      <c r="O9" s="91">
        <v>0</v>
      </c>
    </row>
    <row r="10" spans="1:15" ht="12">
      <c r="A10" s="105" t="s">
        <v>36</v>
      </c>
      <c r="B10" s="49">
        <v>0</v>
      </c>
      <c r="C10" s="49">
        <v>0</v>
      </c>
      <c r="D10" s="49">
        <v>0</v>
      </c>
      <c r="E10" s="91">
        <v>0</v>
      </c>
      <c r="F10" s="49">
        <v>0</v>
      </c>
      <c r="G10" s="49">
        <v>0</v>
      </c>
      <c r="H10" s="49">
        <v>0</v>
      </c>
      <c r="I10" s="91">
        <v>0</v>
      </c>
      <c r="J10" s="49">
        <v>0</v>
      </c>
      <c r="K10" s="49">
        <v>0</v>
      </c>
      <c r="L10" s="49">
        <v>0</v>
      </c>
      <c r="M10" s="91">
        <v>0</v>
      </c>
      <c r="N10" s="49">
        <v>0</v>
      </c>
      <c r="O10" s="91">
        <v>0</v>
      </c>
    </row>
    <row r="11" spans="1:15" ht="12">
      <c r="A11" s="104" t="s">
        <v>37</v>
      </c>
      <c r="B11" s="49">
        <v>17843</v>
      </c>
      <c r="C11" s="49">
        <v>18159</v>
      </c>
      <c r="D11" s="49">
        <v>18934</v>
      </c>
      <c r="E11" s="91">
        <v>17866</v>
      </c>
      <c r="F11" s="49">
        <v>18165</v>
      </c>
      <c r="G11" s="49">
        <v>16924</v>
      </c>
      <c r="H11" s="49">
        <v>15355</v>
      </c>
      <c r="I11" s="91">
        <v>14550</v>
      </c>
      <c r="J11" s="49">
        <v>17559</v>
      </c>
      <c r="K11" s="49">
        <v>16486</v>
      </c>
      <c r="L11" s="49">
        <v>16873</v>
      </c>
      <c r="M11" s="91">
        <v>16038</v>
      </c>
      <c r="N11" s="49">
        <v>16268</v>
      </c>
      <c r="O11" s="91">
        <v>16575</v>
      </c>
    </row>
    <row r="12" spans="1:15" ht="12">
      <c r="A12" s="105" t="s">
        <v>38</v>
      </c>
      <c r="B12" s="49">
        <v>17843</v>
      </c>
      <c r="C12" s="49">
        <v>18159</v>
      </c>
      <c r="D12" s="49">
        <v>18934</v>
      </c>
      <c r="E12" s="91">
        <v>17866</v>
      </c>
      <c r="F12" s="49">
        <v>18165</v>
      </c>
      <c r="G12" s="49">
        <v>16924</v>
      </c>
      <c r="H12" s="49">
        <v>15355</v>
      </c>
      <c r="I12" s="91">
        <v>14550</v>
      </c>
      <c r="J12" s="49">
        <v>17559</v>
      </c>
      <c r="K12" s="49">
        <v>16486</v>
      </c>
      <c r="L12" s="49">
        <v>16873</v>
      </c>
      <c r="M12" s="91">
        <v>16038</v>
      </c>
      <c r="N12" s="49">
        <v>16268</v>
      </c>
      <c r="O12" s="91">
        <v>16575</v>
      </c>
    </row>
    <row r="13" spans="1:15" ht="12">
      <c r="A13" s="105" t="s">
        <v>39</v>
      </c>
      <c r="B13" s="49">
        <v>0</v>
      </c>
      <c r="C13" s="49">
        <v>0</v>
      </c>
      <c r="D13" s="49">
        <v>0</v>
      </c>
      <c r="E13" s="91">
        <v>0</v>
      </c>
      <c r="F13" s="49">
        <v>0</v>
      </c>
      <c r="G13" s="49">
        <v>0</v>
      </c>
      <c r="H13" s="49">
        <v>0</v>
      </c>
      <c r="I13" s="91">
        <v>0</v>
      </c>
      <c r="J13" s="49">
        <v>0</v>
      </c>
      <c r="K13" s="49">
        <v>0</v>
      </c>
      <c r="L13" s="49">
        <v>0</v>
      </c>
      <c r="M13" s="91">
        <v>0</v>
      </c>
      <c r="N13" s="49">
        <v>0</v>
      </c>
      <c r="O13" s="91">
        <v>0</v>
      </c>
    </row>
    <row r="14" spans="1:15" ht="12">
      <c r="A14" s="104" t="s">
        <v>40</v>
      </c>
      <c r="B14" s="49">
        <v>0</v>
      </c>
      <c r="C14" s="49">
        <v>0</v>
      </c>
      <c r="D14" s="49">
        <v>0</v>
      </c>
      <c r="E14" s="91">
        <v>0</v>
      </c>
      <c r="F14" s="49">
        <v>0</v>
      </c>
      <c r="G14" s="49">
        <v>0</v>
      </c>
      <c r="H14" s="49">
        <v>0</v>
      </c>
      <c r="I14" s="91">
        <v>0</v>
      </c>
      <c r="J14" s="49">
        <v>0</v>
      </c>
      <c r="K14" s="49">
        <v>0</v>
      </c>
      <c r="L14" s="49">
        <v>213</v>
      </c>
      <c r="M14" s="91">
        <v>241</v>
      </c>
      <c r="N14" s="49">
        <v>247</v>
      </c>
      <c r="O14" s="91">
        <v>251</v>
      </c>
    </row>
    <row r="15" spans="1:15" ht="12">
      <c r="A15" s="105" t="s">
        <v>41</v>
      </c>
      <c r="B15" s="49">
        <v>0</v>
      </c>
      <c r="C15" s="49">
        <v>0</v>
      </c>
      <c r="D15" s="49">
        <v>0</v>
      </c>
      <c r="E15" s="91">
        <v>0</v>
      </c>
      <c r="F15" s="49">
        <v>0</v>
      </c>
      <c r="G15" s="49">
        <v>0</v>
      </c>
      <c r="H15" s="49">
        <v>0</v>
      </c>
      <c r="I15" s="91">
        <v>0</v>
      </c>
      <c r="J15" s="49">
        <v>0</v>
      </c>
      <c r="K15" s="49">
        <v>0</v>
      </c>
      <c r="L15" s="49">
        <v>213</v>
      </c>
      <c r="M15" s="91">
        <v>241</v>
      </c>
      <c r="N15" s="49">
        <v>247</v>
      </c>
      <c r="O15" s="91">
        <v>251</v>
      </c>
    </row>
    <row r="16" spans="1:15" ht="12">
      <c r="A16" s="105" t="s">
        <v>42</v>
      </c>
      <c r="B16" s="49">
        <v>0</v>
      </c>
      <c r="C16" s="49">
        <v>0</v>
      </c>
      <c r="D16" s="49">
        <v>0</v>
      </c>
      <c r="E16" s="91">
        <v>0</v>
      </c>
      <c r="F16" s="49">
        <v>0</v>
      </c>
      <c r="G16" s="49">
        <v>0</v>
      </c>
      <c r="H16" s="49">
        <v>0</v>
      </c>
      <c r="I16" s="91">
        <v>0</v>
      </c>
      <c r="J16" s="49">
        <v>0</v>
      </c>
      <c r="K16" s="49">
        <v>0</v>
      </c>
      <c r="L16" s="49">
        <v>0</v>
      </c>
      <c r="M16" s="91">
        <v>0</v>
      </c>
      <c r="N16" s="49">
        <v>0</v>
      </c>
      <c r="O16" s="91">
        <v>0</v>
      </c>
    </row>
    <row r="17" spans="1:15" ht="12">
      <c r="A17" s="105"/>
      <c r="B17" s="49"/>
      <c r="C17" s="49"/>
      <c r="D17" s="49"/>
      <c r="E17" s="91"/>
      <c r="F17" s="49"/>
      <c r="G17" s="49"/>
      <c r="H17" s="49"/>
      <c r="I17" s="91"/>
      <c r="J17" s="49"/>
      <c r="K17" s="49"/>
      <c r="L17" s="49"/>
      <c r="M17" s="91"/>
      <c r="N17" s="49"/>
      <c r="O17" s="91"/>
    </row>
    <row r="18" spans="1:15" ht="12.75">
      <c r="A18" s="103" t="s">
        <v>27</v>
      </c>
      <c r="B18" s="17">
        <v>762</v>
      </c>
      <c r="C18" s="17">
        <v>661</v>
      </c>
      <c r="D18" s="17">
        <v>417</v>
      </c>
      <c r="E18" s="90">
        <v>342</v>
      </c>
      <c r="F18" s="17">
        <v>290</v>
      </c>
      <c r="G18" s="17">
        <v>270</v>
      </c>
      <c r="H18" s="17">
        <v>208</v>
      </c>
      <c r="I18" s="90">
        <v>176</v>
      </c>
      <c r="J18" s="17">
        <v>173</v>
      </c>
      <c r="K18" s="17">
        <v>157</v>
      </c>
      <c r="L18" s="17">
        <v>131</v>
      </c>
      <c r="M18" s="90">
        <v>110</v>
      </c>
      <c r="N18" s="17">
        <v>108</v>
      </c>
      <c r="O18" s="90">
        <v>109</v>
      </c>
    </row>
    <row r="19" spans="1:15" ht="12">
      <c r="A19" s="104"/>
      <c r="B19" s="50"/>
      <c r="C19" s="50"/>
      <c r="D19" s="50"/>
      <c r="E19" s="92"/>
      <c r="F19" s="50"/>
      <c r="G19" s="50"/>
      <c r="H19" s="50"/>
      <c r="I19" s="92"/>
      <c r="J19" s="50"/>
      <c r="K19" s="50"/>
      <c r="L19" s="50"/>
      <c r="M19" s="92"/>
      <c r="N19" s="50"/>
      <c r="O19" s="92"/>
    </row>
    <row r="20" spans="1:17" ht="12.75">
      <c r="A20" s="103" t="s">
        <v>26</v>
      </c>
      <c r="B20" s="17">
        <v>106956</v>
      </c>
      <c r="C20" s="17">
        <v>112572</v>
      </c>
      <c r="D20" s="17">
        <v>111955</v>
      </c>
      <c r="E20" s="90">
        <v>113357</v>
      </c>
      <c r="F20" s="17">
        <v>109607</v>
      </c>
      <c r="G20" s="17">
        <v>108346</v>
      </c>
      <c r="H20" s="17">
        <v>102678</v>
      </c>
      <c r="I20" s="90">
        <v>87154</v>
      </c>
      <c r="J20" s="17">
        <v>88254</v>
      </c>
      <c r="K20" s="17">
        <v>90169</v>
      </c>
      <c r="L20" s="17">
        <v>85325</v>
      </c>
      <c r="M20" s="90">
        <v>81620</v>
      </c>
      <c r="N20" s="17">
        <v>85613</v>
      </c>
      <c r="O20" s="90">
        <v>88360</v>
      </c>
      <c r="P20" s="13">
        <f>O20-M20</f>
        <v>6740</v>
      </c>
      <c r="Q20" s="13">
        <f>P20/M20*100</f>
        <v>8.257779955893163</v>
      </c>
    </row>
    <row r="21" spans="1:15" ht="12">
      <c r="A21" s="104" t="s">
        <v>37</v>
      </c>
      <c r="B21" s="49">
        <v>73987</v>
      </c>
      <c r="C21" s="49">
        <v>78509</v>
      </c>
      <c r="D21" s="49">
        <v>77938</v>
      </c>
      <c r="E21" s="91">
        <v>78878</v>
      </c>
      <c r="F21" s="49">
        <v>77851</v>
      </c>
      <c r="G21" s="49">
        <v>75065</v>
      </c>
      <c r="H21" s="49">
        <v>68902</v>
      </c>
      <c r="I21" s="91">
        <v>52024</v>
      </c>
      <c r="J21" s="49">
        <v>52598</v>
      </c>
      <c r="K21" s="49">
        <v>52006</v>
      </c>
      <c r="L21" s="49">
        <v>48204</v>
      </c>
      <c r="M21" s="91">
        <v>42916</v>
      </c>
      <c r="N21" s="49">
        <v>45221</v>
      </c>
      <c r="O21" s="91">
        <v>46515</v>
      </c>
    </row>
    <row r="22" spans="1:15" ht="12">
      <c r="A22" s="105" t="s">
        <v>43</v>
      </c>
      <c r="B22" s="50">
        <v>72104</v>
      </c>
      <c r="C22" s="50">
        <v>76447</v>
      </c>
      <c r="D22" s="50">
        <v>76049</v>
      </c>
      <c r="E22" s="92">
        <v>76877</v>
      </c>
      <c r="F22" s="50">
        <v>75816</v>
      </c>
      <c r="G22" s="50">
        <v>73201</v>
      </c>
      <c r="H22" s="50">
        <v>66656</v>
      </c>
      <c r="I22" s="92">
        <v>49970</v>
      </c>
      <c r="J22" s="50">
        <v>50423</v>
      </c>
      <c r="K22" s="50">
        <v>49482</v>
      </c>
      <c r="L22" s="50">
        <v>46083</v>
      </c>
      <c r="M22" s="92">
        <v>41315</v>
      </c>
      <c r="N22" s="50">
        <v>43747</v>
      </c>
      <c r="O22" s="92">
        <v>44878</v>
      </c>
    </row>
    <row r="23" spans="1:15" ht="12">
      <c r="A23" s="105" t="s">
        <v>39</v>
      </c>
      <c r="B23" s="50">
        <v>1883</v>
      </c>
      <c r="C23" s="50">
        <v>2062</v>
      </c>
      <c r="D23" s="50">
        <v>1889</v>
      </c>
      <c r="E23" s="92">
        <v>2001</v>
      </c>
      <c r="F23" s="50">
        <v>2035</v>
      </c>
      <c r="G23" s="50">
        <v>1864</v>
      </c>
      <c r="H23" s="50">
        <v>2246</v>
      </c>
      <c r="I23" s="92">
        <v>2054</v>
      </c>
      <c r="J23" s="50">
        <v>2175</v>
      </c>
      <c r="K23" s="50">
        <v>2524</v>
      </c>
      <c r="L23" s="50">
        <v>2121</v>
      </c>
      <c r="M23" s="92">
        <v>1601</v>
      </c>
      <c r="N23" s="50">
        <v>1474</v>
      </c>
      <c r="O23" s="92">
        <v>1637</v>
      </c>
    </row>
    <row r="24" spans="1:15" ht="12.75" thickBot="1">
      <c r="A24" s="106" t="s">
        <v>40</v>
      </c>
      <c r="B24" s="93">
        <v>32969</v>
      </c>
      <c r="C24" s="93">
        <v>34063</v>
      </c>
      <c r="D24" s="93">
        <v>34017</v>
      </c>
      <c r="E24" s="94">
        <v>34479</v>
      </c>
      <c r="F24" s="93">
        <v>31756</v>
      </c>
      <c r="G24" s="93">
        <v>33281</v>
      </c>
      <c r="H24" s="93">
        <v>33776</v>
      </c>
      <c r="I24" s="94">
        <v>35130</v>
      </c>
      <c r="J24" s="93">
        <v>35656</v>
      </c>
      <c r="K24" s="93">
        <v>38163</v>
      </c>
      <c r="L24" s="93">
        <v>37121</v>
      </c>
      <c r="M24" s="94">
        <v>38704</v>
      </c>
      <c r="N24" s="93">
        <v>40392</v>
      </c>
      <c r="O24" s="94">
        <v>41845</v>
      </c>
    </row>
    <row r="25" spans="2:11" ht="12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2:11" ht="12.75"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2:11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2:11" ht="12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2"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2:11" ht="12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2:11" ht="12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12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11" ht="12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12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2:11" ht="12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2:11" ht="12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11" ht="12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2:11" ht="12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2:11" ht="12.75"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2:11" ht="12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2:11" ht="12.75"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2:11" ht="12"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2:11" ht="12"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2:11" ht="12"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2:11" ht="12"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2:11" ht="12">
      <c r="B48" s="14"/>
      <c r="C48" s="14"/>
      <c r="D48" s="14"/>
      <c r="E48" s="14"/>
      <c r="F48" s="14"/>
      <c r="G48" s="14"/>
      <c r="H48" s="14"/>
      <c r="I48" s="14"/>
      <c r="J48" s="14"/>
      <c r="K48" s="14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B1">
      <selection activeCell="Q10" sqref="Q10"/>
    </sheetView>
  </sheetViews>
  <sheetFormatPr defaultColWidth="9.140625" defaultRowHeight="12.75"/>
  <cols>
    <col min="1" max="1" width="36.00390625" style="0" customWidth="1"/>
    <col min="10" max="11" width="11.00390625" style="0" customWidth="1"/>
  </cols>
  <sheetData>
    <row r="1" spans="1:12" ht="13.5" thickBot="1">
      <c r="A1" s="222" t="s">
        <v>52</v>
      </c>
      <c r="B1" s="222"/>
      <c r="C1" s="222"/>
      <c r="D1" s="222"/>
      <c r="E1" s="222"/>
      <c r="F1" s="222"/>
      <c r="J1" s="116"/>
      <c r="K1" s="116"/>
      <c r="L1" s="116"/>
    </row>
    <row r="2" spans="1:15" ht="13.5" thickBot="1">
      <c r="A2" s="12"/>
      <c r="B2" s="223">
        <v>2014</v>
      </c>
      <c r="C2" s="224"/>
      <c r="D2" s="224"/>
      <c r="E2" s="225"/>
      <c r="F2" s="223">
        <v>2015</v>
      </c>
      <c r="G2" s="224"/>
      <c r="H2" s="224"/>
      <c r="I2" s="221"/>
      <c r="J2" s="223">
        <v>2016</v>
      </c>
      <c r="K2" s="224"/>
      <c r="L2" s="224"/>
      <c r="M2" s="221"/>
      <c r="N2" s="223">
        <v>2017</v>
      </c>
      <c r="O2" s="225"/>
    </row>
    <row r="3" spans="1:15" ht="13.5" thickBot="1">
      <c r="A3" s="116"/>
      <c r="B3" s="98" t="s">
        <v>29</v>
      </c>
      <c r="C3" s="95" t="s">
        <v>32</v>
      </c>
      <c r="D3" s="95" t="s">
        <v>31</v>
      </c>
      <c r="E3" s="99" t="s">
        <v>30</v>
      </c>
      <c r="F3" s="98" t="s">
        <v>29</v>
      </c>
      <c r="G3" s="95" t="s">
        <v>32</v>
      </c>
      <c r="H3" s="95" t="s">
        <v>31</v>
      </c>
      <c r="I3" s="166" t="s">
        <v>30</v>
      </c>
      <c r="J3" s="98" t="s">
        <v>29</v>
      </c>
      <c r="K3" s="95" t="s">
        <v>32</v>
      </c>
      <c r="L3" s="95" t="s">
        <v>31</v>
      </c>
      <c r="M3" s="166" t="s">
        <v>30</v>
      </c>
      <c r="N3" s="98" t="s">
        <v>29</v>
      </c>
      <c r="O3" s="166" t="s">
        <v>170</v>
      </c>
    </row>
    <row r="4" spans="1:15" ht="12.75">
      <c r="A4" s="101" t="s">
        <v>59</v>
      </c>
      <c r="B4" s="168">
        <v>125561</v>
      </c>
      <c r="C4" s="88">
        <v>131392</v>
      </c>
      <c r="D4" s="88">
        <v>131306</v>
      </c>
      <c r="E4" s="89">
        <v>131565</v>
      </c>
      <c r="F4" s="88">
        <v>128062</v>
      </c>
      <c r="G4" s="88">
        <v>125540</v>
      </c>
      <c r="H4" s="88">
        <v>118241</v>
      </c>
      <c r="I4" s="89">
        <v>101880</v>
      </c>
      <c r="J4" s="88">
        <v>105986</v>
      </c>
      <c r="K4" s="88">
        <v>106812</v>
      </c>
      <c r="L4" s="88">
        <v>102542</v>
      </c>
      <c r="M4" s="89">
        <v>98009</v>
      </c>
      <c r="N4" s="88">
        <v>102236</v>
      </c>
      <c r="O4" s="89">
        <v>105295</v>
      </c>
    </row>
    <row r="5" spans="1:15" ht="12.75">
      <c r="A5" s="113"/>
      <c r="B5" s="169"/>
      <c r="C5" s="51"/>
      <c r="D5" s="51"/>
      <c r="E5" s="107"/>
      <c r="F5" s="51"/>
      <c r="G5" s="51"/>
      <c r="H5" s="51"/>
      <c r="I5" s="107"/>
      <c r="J5" s="51"/>
      <c r="K5" s="51"/>
      <c r="L5" s="51"/>
      <c r="M5" s="107"/>
      <c r="N5" s="51"/>
      <c r="O5" s="107"/>
    </row>
    <row r="6" spans="1:15" ht="12.75">
      <c r="A6" s="114" t="s">
        <v>47</v>
      </c>
      <c r="B6" s="170">
        <v>125555</v>
      </c>
      <c r="C6" s="44">
        <v>131386</v>
      </c>
      <c r="D6" s="44">
        <v>131107</v>
      </c>
      <c r="E6" s="108">
        <v>131323</v>
      </c>
      <c r="F6" s="44">
        <v>127744</v>
      </c>
      <c r="G6" s="44">
        <v>125227</v>
      </c>
      <c r="H6" s="44">
        <v>118033</v>
      </c>
      <c r="I6" s="108">
        <v>101716</v>
      </c>
      <c r="J6" s="44">
        <v>105814</v>
      </c>
      <c r="K6" s="44">
        <v>106650</v>
      </c>
      <c r="L6" s="44">
        <v>102464</v>
      </c>
      <c r="M6" s="108">
        <v>97794</v>
      </c>
      <c r="N6" s="44">
        <v>101920</v>
      </c>
      <c r="O6" s="108">
        <v>104988</v>
      </c>
    </row>
    <row r="7" spans="1:15" ht="12.75">
      <c r="A7" s="114" t="s">
        <v>57</v>
      </c>
      <c r="B7" s="170">
        <v>123675</v>
      </c>
      <c r="C7" s="44">
        <v>128421</v>
      </c>
      <c r="D7" s="44">
        <v>127470</v>
      </c>
      <c r="E7" s="108">
        <v>127182</v>
      </c>
      <c r="F7" s="44">
        <v>123775</v>
      </c>
      <c r="G7" s="44">
        <v>121344</v>
      </c>
      <c r="H7" s="44">
        <v>115194</v>
      </c>
      <c r="I7" s="108">
        <v>99855</v>
      </c>
      <c r="J7" s="44">
        <v>105041</v>
      </c>
      <c r="K7" s="44">
        <v>105567</v>
      </c>
      <c r="L7" s="44">
        <v>101927</v>
      </c>
      <c r="M7" s="108">
        <v>97623</v>
      </c>
      <c r="N7" s="44">
        <v>101743</v>
      </c>
      <c r="O7" s="108">
        <v>104846</v>
      </c>
    </row>
    <row r="8" spans="1:17" ht="12">
      <c r="A8" s="105" t="s">
        <v>22</v>
      </c>
      <c r="B8" s="171">
        <v>81143</v>
      </c>
      <c r="C8" s="23">
        <v>84065</v>
      </c>
      <c r="D8" s="23">
        <v>82821</v>
      </c>
      <c r="E8" s="109">
        <v>81616</v>
      </c>
      <c r="F8" s="23">
        <v>81131</v>
      </c>
      <c r="G8" s="23">
        <v>76111</v>
      </c>
      <c r="H8" s="23">
        <v>68234</v>
      </c>
      <c r="I8" s="109">
        <v>51337</v>
      </c>
      <c r="J8" s="23">
        <v>56161</v>
      </c>
      <c r="K8" s="23">
        <v>53987</v>
      </c>
      <c r="L8" s="23">
        <v>51799</v>
      </c>
      <c r="M8" s="109">
        <v>47343</v>
      </c>
      <c r="N8" s="23">
        <v>50084</v>
      </c>
      <c r="O8" s="109">
        <v>52282</v>
      </c>
      <c r="P8" s="13">
        <f>O8-M8</f>
        <v>4939</v>
      </c>
      <c r="Q8" s="13">
        <f>P8/M8*100</f>
        <v>10.432376486492196</v>
      </c>
    </row>
    <row r="9" spans="1:17" ht="12">
      <c r="A9" s="105" t="s">
        <v>21</v>
      </c>
      <c r="B9" s="171">
        <v>42532</v>
      </c>
      <c r="C9" s="23">
        <v>44356</v>
      </c>
      <c r="D9" s="23">
        <v>44649</v>
      </c>
      <c r="E9" s="109">
        <v>45566</v>
      </c>
      <c r="F9" s="23">
        <v>42644</v>
      </c>
      <c r="G9" s="23">
        <v>45233</v>
      </c>
      <c r="H9" s="23">
        <v>46960</v>
      </c>
      <c r="I9" s="109">
        <v>48518</v>
      </c>
      <c r="J9" s="23">
        <v>48880</v>
      </c>
      <c r="K9" s="23">
        <v>51580</v>
      </c>
      <c r="L9" s="23">
        <v>50128</v>
      </c>
      <c r="M9" s="109">
        <v>50280</v>
      </c>
      <c r="N9" s="23">
        <v>51659</v>
      </c>
      <c r="O9" s="109">
        <v>52564</v>
      </c>
      <c r="P9" s="6">
        <f>O9-M9</f>
        <v>2284</v>
      </c>
      <c r="Q9" s="13">
        <f>P9/M9*100</f>
        <v>4.542561654733492</v>
      </c>
    </row>
    <row r="10" spans="1:17" ht="12.75">
      <c r="A10" s="114" t="s">
        <v>58</v>
      </c>
      <c r="B10" s="172">
        <v>1880</v>
      </c>
      <c r="C10" s="18">
        <v>2965</v>
      </c>
      <c r="D10" s="18">
        <v>3637</v>
      </c>
      <c r="E10" s="110">
        <v>4141</v>
      </c>
      <c r="F10" s="18">
        <v>3969</v>
      </c>
      <c r="G10" s="18">
        <v>3883</v>
      </c>
      <c r="H10" s="18">
        <v>2839</v>
      </c>
      <c r="I10" s="110">
        <v>1861</v>
      </c>
      <c r="J10" s="18">
        <v>773</v>
      </c>
      <c r="K10" s="18">
        <v>1083</v>
      </c>
      <c r="L10" s="18">
        <v>537</v>
      </c>
      <c r="M10" s="110">
        <v>171</v>
      </c>
      <c r="N10" s="18">
        <v>177</v>
      </c>
      <c r="O10" s="110">
        <v>142</v>
      </c>
      <c r="P10" s="6">
        <f>O10-M10</f>
        <v>-29</v>
      </c>
      <c r="Q10" s="13">
        <f>P10/M10*100</f>
        <v>-16.95906432748538</v>
      </c>
    </row>
    <row r="11" spans="1:15" ht="12.75">
      <c r="A11" s="115"/>
      <c r="B11" s="172"/>
      <c r="C11" s="18"/>
      <c r="D11" s="18"/>
      <c r="E11" s="110"/>
      <c r="F11" s="18"/>
      <c r="G11" s="18"/>
      <c r="H11" s="18"/>
      <c r="I11" s="110"/>
      <c r="J11" s="18"/>
      <c r="K11" s="18"/>
      <c r="L11" s="18"/>
      <c r="M11" s="110"/>
      <c r="N11" s="18"/>
      <c r="O11" s="110"/>
    </row>
    <row r="12" spans="1:15" ht="13.5" thickBot="1">
      <c r="A12" s="117" t="s">
        <v>48</v>
      </c>
      <c r="B12" s="173">
        <v>6</v>
      </c>
      <c r="C12" s="111">
        <v>6</v>
      </c>
      <c r="D12" s="111">
        <v>199</v>
      </c>
      <c r="E12" s="112">
        <v>242</v>
      </c>
      <c r="F12" s="111">
        <v>318</v>
      </c>
      <c r="G12" s="111">
        <v>313</v>
      </c>
      <c r="H12" s="111">
        <v>208</v>
      </c>
      <c r="I12" s="112">
        <v>164</v>
      </c>
      <c r="J12" s="111">
        <v>172</v>
      </c>
      <c r="K12" s="111">
        <v>162</v>
      </c>
      <c r="L12" s="111">
        <v>78</v>
      </c>
      <c r="M12" s="112">
        <v>215</v>
      </c>
      <c r="N12" s="111">
        <v>316</v>
      </c>
      <c r="O12" s="112">
        <v>307</v>
      </c>
    </row>
    <row r="14" spans="2:12" ht="12.75"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4"/>
    </row>
    <row r="15" spans="2:12" ht="12.7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4"/>
    </row>
    <row r="16" spans="2:12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14"/>
    </row>
    <row r="17" spans="2:12" ht="12.7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14"/>
    </row>
    <row r="18" spans="2:12" ht="12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4"/>
    </row>
    <row r="19" spans="2:12" ht="12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4"/>
    </row>
    <row r="20" spans="2:12" ht="12.7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14"/>
    </row>
    <row r="21" spans="2:12" ht="12.7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14"/>
    </row>
    <row r="22" spans="2:12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14"/>
    </row>
    <row r="23" spans="2:12" ht="12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4"/>
    </row>
    <row r="24" spans="2:12" ht="12.7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14"/>
    </row>
    <row r="25" spans="2:11" ht="12"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15" sqref="E15"/>
    </sheetView>
  </sheetViews>
  <sheetFormatPr defaultColWidth="9.140625" defaultRowHeight="12.75"/>
  <cols>
    <col min="13" max="13" width="10.140625" style="0" customWidth="1"/>
    <col min="14" max="14" width="11.28125" style="0" customWidth="1"/>
    <col min="15" max="15" width="12.57421875" style="0" customWidth="1"/>
  </cols>
  <sheetData>
    <row r="1" spans="1:6" ht="12.75">
      <c r="A1" s="226" t="s">
        <v>49</v>
      </c>
      <c r="B1" s="226"/>
      <c r="C1" s="226"/>
      <c r="D1" s="226"/>
      <c r="E1" s="226"/>
      <c r="F1" s="226"/>
    </row>
    <row r="3" spans="2:15" ht="12.75" thickBot="1">
      <c r="B3">
        <v>2005</v>
      </c>
      <c r="C3">
        <f>B3+1</f>
        <v>2006</v>
      </c>
      <c r="D3">
        <f aca="true" t="shared" si="0" ref="D3:J3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96">
        <v>2016</v>
      </c>
      <c r="N3" s="197" t="s">
        <v>173</v>
      </c>
      <c r="O3" s="196" t="s">
        <v>174</v>
      </c>
    </row>
    <row r="4" spans="2:15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6" t="s">
        <v>16</v>
      </c>
      <c r="M4" s="26" t="s">
        <v>16</v>
      </c>
      <c r="N4" s="26" t="s">
        <v>16</v>
      </c>
      <c r="O4" s="26" t="s">
        <v>16</v>
      </c>
    </row>
    <row r="5" spans="1:16" ht="12">
      <c r="A5" t="s">
        <v>17</v>
      </c>
      <c r="B5" s="48">
        <v>23242</v>
      </c>
      <c r="C5" s="48">
        <v>23283</v>
      </c>
      <c r="D5" s="48">
        <v>22954</v>
      </c>
      <c r="E5" s="48">
        <v>26215</v>
      </c>
      <c r="F5" s="48">
        <v>23790</v>
      </c>
      <c r="G5" s="48">
        <v>33613</v>
      </c>
      <c r="H5" s="48">
        <v>41768</v>
      </c>
      <c r="I5" s="48">
        <v>49980</v>
      </c>
      <c r="J5" s="48">
        <v>65501</v>
      </c>
      <c r="K5" s="48">
        <v>69666</v>
      </c>
      <c r="L5" s="174">
        <v>55401</v>
      </c>
      <c r="M5" s="48">
        <v>50641</v>
      </c>
      <c r="N5" s="48">
        <v>52567</v>
      </c>
      <c r="O5" s="174">
        <v>53074</v>
      </c>
      <c r="P5" s="175">
        <v>50.4</v>
      </c>
    </row>
    <row r="6" spans="1:16" ht="12">
      <c r="A6" t="s">
        <v>161</v>
      </c>
      <c r="B6" s="48">
        <v>11701</v>
      </c>
      <c r="C6" s="48">
        <v>10223</v>
      </c>
      <c r="D6" s="48">
        <v>12801</v>
      </c>
      <c r="E6" s="48">
        <v>15596</v>
      </c>
      <c r="F6" s="48">
        <v>14070</v>
      </c>
      <c r="G6" s="48">
        <v>20277</v>
      </c>
      <c r="H6" s="48">
        <v>26707</v>
      </c>
      <c r="I6" s="48">
        <v>32370</v>
      </c>
      <c r="J6" s="48">
        <v>45112</v>
      </c>
      <c r="K6" s="48">
        <v>40624</v>
      </c>
      <c r="L6" s="175">
        <v>30622</v>
      </c>
      <c r="M6" s="48">
        <v>29985</v>
      </c>
      <c r="N6" s="48">
        <v>31158</v>
      </c>
      <c r="O6" s="175">
        <v>31317</v>
      </c>
      <c r="P6" s="13">
        <f>O6/O12*100</f>
        <v>29.742152998717884</v>
      </c>
    </row>
    <row r="7" spans="1:17" ht="12">
      <c r="A7" s="47" t="s">
        <v>18</v>
      </c>
      <c r="B7" s="48">
        <v>235</v>
      </c>
      <c r="C7" s="48">
        <v>180</v>
      </c>
      <c r="D7" s="48">
        <v>213</v>
      </c>
      <c r="E7" s="48">
        <v>149</v>
      </c>
      <c r="F7" s="48">
        <v>224</v>
      </c>
      <c r="G7" s="48">
        <v>368</v>
      </c>
      <c r="H7" s="48">
        <v>252</v>
      </c>
      <c r="I7" s="48">
        <v>337</v>
      </c>
      <c r="J7" s="48">
        <v>1313</v>
      </c>
      <c r="K7" s="48">
        <v>1348</v>
      </c>
      <c r="L7" s="175">
        <v>734</v>
      </c>
      <c r="M7" s="48">
        <v>690</v>
      </c>
      <c r="N7" s="48">
        <v>736</v>
      </c>
      <c r="O7" s="175">
        <v>761</v>
      </c>
      <c r="P7" s="6">
        <f>O7+O8+O9+O11</f>
        <v>2830</v>
      </c>
      <c r="Q7" s="13"/>
    </row>
    <row r="8" spans="1:16" ht="12">
      <c r="A8" s="47" t="s">
        <v>19</v>
      </c>
      <c r="B8" s="48">
        <v>589</v>
      </c>
      <c r="C8" s="48">
        <v>647</v>
      </c>
      <c r="D8" s="48">
        <v>731</v>
      </c>
      <c r="E8" s="48">
        <v>642</v>
      </c>
      <c r="F8" s="48">
        <v>564</v>
      </c>
      <c r="G8" s="48">
        <v>774</v>
      </c>
      <c r="H8" s="48">
        <v>873</v>
      </c>
      <c r="I8" s="48">
        <v>1032</v>
      </c>
      <c r="J8" s="48">
        <v>1271</v>
      </c>
      <c r="K8" s="48">
        <v>1604</v>
      </c>
      <c r="L8" s="175">
        <v>1499</v>
      </c>
      <c r="M8" s="48">
        <v>1484</v>
      </c>
      <c r="N8" s="48">
        <v>1542</v>
      </c>
      <c r="O8" s="175">
        <v>1554</v>
      </c>
      <c r="P8" s="13">
        <f>P7/O12*100</f>
        <v>2.6876869746901564</v>
      </c>
    </row>
    <row r="9" spans="1:15" ht="12">
      <c r="A9" s="47" t="s">
        <v>20</v>
      </c>
      <c r="B9" s="48">
        <v>192</v>
      </c>
      <c r="C9" s="48">
        <v>197</v>
      </c>
      <c r="D9" s="48">
        <v>172</v>
      </c>
      <c r="E9" s="48">
        <v>280</v>
      </c>
      <c r="F9" s="48">
        <v>168</v>
      </c>
      <c r="G9" s="48">
        <v>263</v>
      </c>
      <c r="H9" s="48">
        <v>271</v>
      </c>
      <c r="I9" s="48">
        <v>824</v>
      </c>
      <c r="J9" s="48">
        <v>278</v>
      </c>
      <c r="K9" s="48">
        <v>198</v>
      </c>
      <c r="L9" s="175">
        <v>166</v>
      </c>
      <c r="M9" s="48">
        <v>219</v>
      </c>
      <c r="N9" s="48">
        <v>214</v>
      </c>
      <c r="O9" s="175">
        <v>208</v>
      </c>
    </row>
    <row r="10" spans="1:16" ht="12">
      <c r="A10" t="s">
        <v>162</v>
      </c>
      <c r="B10" s="48">
        <v>2904</v>
      </c>
      <c r="C10" s="48">
        <v>8283</v>
      </c>
      <c r="D10" s="48">
        <v>6229</v>
      </c>
      <c r="E10" s="48">
        <v>9600</v>
      </c>
      <c r="F10" s="48">
        <v>10130</v>
      </c>
      <c r="G10" s="48">
        <v>21898</v>
      </c>
      <c r="H10" s="48">
        <v>11621</v>
      </c>
      <c r="I10" s="48">
        <v>15429</v>
      </c>
      <c r="J10" s="48">
        <v>16442</v>
      </c>
      <c r="K10" s="48">
        <v>17752</v>
      </c>
      <c r="L10" s="175">
        <v>13152</v>
      </c>
      <c r="M10" s="48">
        <v>14732</v>
      </c>
      <c r="N10" s="48">
        <v>15727</v>
      </c>
      <c r="O10" s="175">
        <v>18074</v>
      </c>
      <c r="P10" s="13">
        <f>O10/O12*100</f>
        <v>17.165107554964624</v>
      </c>
    </row>
    <row r="11" spans="1:15" ht="12.75" thickBot="1">
      <c r="A11" t="s">
        <v>42</v>
      </c>
      <c r="B11" s="48">
        <v>51</v>
      </c>
      <c r="C11" s="48">
        <v>40</v>
      </c>
      <c r="D11" s="48">
        <v>42</v>
      </c>
      <c r="E11" s="48">
        <v>30</v>
      </c>
      <c r="F11" s="48">
        <v>31</v>
      </c>
      <c r="G11" s="48">
        <v>39</v>
      </c>
      <c r="H11" s="48">
        <v>64</v>
      </c>
      <c r="I11" s="48">
        <v>183</v>
      </c>
      <c r="J11" s="48">
        <v>374</v>
      </c>
      <c r="K11" s="48">
        <v>373</v>
      </c>
      <c r="L11" s="176">
        <v>306</v>
      </c>
      <c r="M11" s="48">
        <v>258</v>
      </c>
      <c r="N11" s="48">
        <v>292</v>
      </c>
      <c r="O11" s="176">
        <v>307</v>
      </c>
    </row>
    <row r="12" spans="2:15" ht="13.5" thickBot="1">
      <c r="B12" s="24">
        <v>38914</v>
      </c>
      <c r="C12" s="24">
        <v>42853</v>
      </c>
      <c r="D12" s="24">
        <v>43142</v>
      </c>
      <c r="E12" s="24">
        <v>52512</v>
      </c>
      <c r="F12" s="24">
        <v>48977</v>
      </c>
      <c r="G12" s="24">
        <v>77232</v>
      </c>
      <c r="H12" s="24">
        <v>81556</v>
      </c>
      <c r="I12" s="24">
        <v>100155</v>
      </c>
      <c r="J12" s="24">
        <v>130291</v>
      </c>
      <c r="K12" s="24">
        <v>131565</v>
      </c>
      <c r="L12" s="24">
        <v>101880</v>
      </c>
      <c r="M12" s="24">
        <v>98009</v>
      </c>
      <c r="N12" s="24">
        <v>102236</v>
      </c>
      <c r="O12" s="24">
        <v>105295</v>
      </c>
    </row>
    <row r="13" spans="2:16" ht="12">
      <c r="B13" s="13">
        <f>B5/B12*100</f>
        <v>59.7265765534255</v>
      </c>
      <c r="O13" s="13">
        <f>O5/O12*100</f>
        <v>50.40505247162733</v>
      </c>
      <c r="P13" s="13">
        <f>O13-B13</f>
        <v>-9.321524081798174</v>
      </c>
    </row>
    <row r="14" spans="15:17" ht="12">
      <c r="O14" s="13"/>
      <c r="P14" s="13"/>
      <c r="Q14" s="13"/>
    </row>
    <row r="15" spans="2:15" ht="12">
      <c r="B15" s="7"/>
      <c r="C15" s="7"/>
      <c r="D15" s="7"/>
      <c r="E15" s="7"/>
      <c r="F15" s="7"/>
      <c r="G15" s="7"/>
      <c r="H15" s="7"/>
      <c r="I15" s="7"/>
      <c r="J15" s="66"/>
      <c r="K15" s="66"/>
      <c r="O15" s="13"/>
    </row>
    <row r="16" spans="2:11" ht="12">
      <c r="B16" s="14"/>
      <c r="C16" s="14"/>
      <c r="D16" s="14"/>
      <c r="E16" s="14"/>
      <c r="F16" s="14"/>
      <c r="G16" s="14"/>
      <c r="H16" s="14"/>
      <c r="I16" s="14"/>
      <c r="J16" s="66"/>
      <c r="K16" s="66"/>
    </row>
    <row r="17" spans="1:15" ht="12">
      <c r="A17" s="14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</row>
    <row r="18" spans="1:15" ht="12">
      <c r="A18" s="14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</row>
    <row r="19" spans="1:15" ht="12">
      <c r="A19" s="14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</row>
    <row r="20" spans="1:12" ht="12">
      <c r="A20" s="14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14"/>
    </row>
    <row r="21" spans="1:12" ht="12">
      <c r="A21" s="14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14"/>
    </row>
    <row r="22" spans="1:12" ht="12.75">
      <c r="A22" s="14"/>
      <c r="B22" s="66"/>
      <c r="C22" s="66"/>
      <c r="D22" s="66"/>
      <c r="E22" s="66"/>
      <c r="F22" s="66"/>
      <c r="G22" s="66"/>
      <c r="H22" s="66"/>
      <c r="I22" s="66"/>
      <c r="J22" s="66"/>
      <c r="K22" s="161"/>
      <c r="L22" s="14"/>
    </row>
    <row r="23" spans="1:12" ht="12">
      <c r="A23" s="14"/>
      <c r="B23" s="66"/>
      <c r="C23" s="66"/>
      <c r="D23" s="66"/>
      <c r="E23" s="66"/>
      <c r="F23" s="66"/>
      <c r="G23" s="66"/>
      <c r="H23" s="66"/>
      <c r="I23" s="66"/>
      <c r="J23" s="66"/>
      <c r="K23" s="14"/>
      <c r="L23" s="14"/>
    </row>
    <row r="24" spans="1:12" ht="12.75">
      <c r="A24" s="14"/>
      <c r="B24" s="161"/>
      <c r="C24" s="66"/>
      <c r="D24" s="66"/>
      <c r="E24" s="66"/>
      <c r="F24" s="66"/>
      <c r="G24" s="66"/>
      <c r="H24" s="66"/>
      <c r="I24" s="66"/>
      <c r="J24" s="66"/>
      <c r="K24" s="14"/>
      <c r="L24" s="14"/>
    </row>
    <row r="25" spans="1:12" ht="12.75">
      <c r="A25" s="14"/>
      <c r="B25" s="161"/>
      <c r="C25" s="161"/>
      <c r="D25" s="161"/>
      <c r="E25" s="161"/>
      <c r="F25" s="161"/>
      <c r="G25" s="161"/>
      <c r="H25" s="161"/>
      <c r="I25" s="161"/>
      <c r="J25" s="161"/>
      <c r="K25" s="14"/>
      <c r="L25" s="14"/>
    </row>
    <row r="26" spans="1:12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9.8515625" style="0" customWidth="1"/>
    <col min="2" max="2" width="21.140625" style="0" customWidth="1"/>
    <col min="7" max="7" width="35.7109375" style="0" customWidth="1"/>
    <col min="8" max="8" width="16.28125" style="0" customWidth="1"/>
    <col min="9" max="9" width="9.140625" style="0" customWidth="1"/>
  </cols>
  <sheetData>
    <row r="1" spans="1:14" ht="12.75">
      <c r="A1" s="227" t="s">
        <v>165</v>
      </c>
      <c r="B1" s="227"/>
      <c r="C1" s="67"/>
      <c r="D1" s="67"/>
      <c r="E1" s="67"/>
      <c r="F1" s="67"/>
      <c r="G1" s="228" t="s">
        <v>55</v>
      </c>
      <c r="H1" s="228"/>
      <c r="I1" s="228"/>
      <c r="J1" s="228"/>
      <c r="K1" s="228"/>
      <c r="L1" s="228"/>
      <c r="M1" s="228"/>
      <c r="N1" s="228"/>
    </row>
    <row r="2" ht="12.75" thickBot="1"/>
    <row r="3" spans="1:8" ht="13.5" thickBot="1">
      <c r="A3" s="19"/>
      <c r="B3" s="27">
        <v>42826</v>
      </c>
      <c r="G3" s="29"/>
      <c r="H3" s="27">
        <v>42826</v>
      </c>
    </row>
    <row r="4" spans="1:11" ht="12.75">
      <c r="A4" s="20" t="s">
        <v>1</v>
      </c>
      <c r="B4" s="39">
        <v>809</v>
      </c>
      <c r="C4" s="13"/>
      <c r="D4" s="118"/>
      <c r="E4" s="14"/>
      <c r="G4" s="30" t="s">
        <v>25</v>
      </c>
      <c r="H4" s="31">
        <v>27471</v>
      </c>
      <c r="I4" s="13">
        <f>H4/H23*100</f>
        <v>16.334867458703485</v>
      </c>
      <c r="K4" s="118"/>
    </row>
    <row r="5" spans="1:11" ht="12">
      <c r="A5" s="21" t="s">
        <v>2</v>
      </c>
      <c r="B5" s="40">
        <v>0</v>
      </c>
      <c r="D5" s="50"/>
      <c r="E5" s="14"/>
      <c r="G5" s="38" t="s">
        <v>4</v>
      </c>
      <c r="H5" s="45">
        <v>8028</v>
      </c>
      <c r="K5" s="50"/>
    </row>
    <row r="6" spans="1:11" ht="12">
      <c r="A6" s="21" t="s">
        <v>3</v>
      </c>
      <c r="B6" s="40">
        <v>809</v>
      </c>
      <c r="D6" s="50"/>
      <c r="E6" s="14"/>
      <c r="G6" s="36" t="s">
        <v>34</v>
      </c>
      <c r="H6" s="45">
        <v>7617</v>
      </c>
      <c r="K6" s="50"/>
    </row>
    <row r="7" spans="1:11" ht="12">
      <c r="A7" s="21"/>
      <c r="B7" s="40"/>
      <c r="D7" s="50"/>
      <c r="E7" s="14"/>
      <c r="G7" s="36" t="s">
        <v>35</v>
      </c>
      <c r="H7" s="45">
        <v>411</v>
      </c>
      <c r="K7" s="50"/>
    </row>
    <row r="8" spans="1:11" ht="12.75">
      <c r="A8" s="22" t="s">
        <v>4</v>
      </c>
      <c r="B8" s="41">
        <v>8028</v>
      </c>
      <c r="D8" s="118"/>
      <c r="E8" s="14"/>
      <c r="G8" s="36" t="s">
        <v>36</v>
      </c>
      <c r="H8" s="45">
        <v>0</v>
      </c>
      <c r="K8" s="50"/>
    </row>
    <row r="9" spans="1:11" ht="12">
      <c r="A9" s="21"/>
      <c r="B9" s="40"/>
      <c r="D9" s="50"/>
      <c r="E9" s="14"/>
      <c r="G9" s="38" t="s">
        <v>37</v>
      </c>
      <c r="H9" s="45">
        <v>19091</v>
      </c>
      <c r="K9" s="50"/>
    </row>
    <row r="10" spans="1:11" ht="12.75">
      <c r="A10" s="22" t="s">
        <v>5</v>
      </c>
      <c r="B10" s="41">
        <v>96305</v>
      </c>
      <c r="D10" s="118"/>
      <c r="E10" s="14"/>
      <c r="G10" s="36" t="s">
        <v>38</v>
      </c>
      <c r="H10" s="45">
        <v>19091</v>
      </c>
      <c r="I10" s="6"/>
      <c r="K10" s="50"/>
    </row>
    <row r="11" spans="1:11" ht="12">
      <c r="A11" s="21" t="s">
        <v>45</v>
      </c>
      <c r="B11" s="40">
        <v>49542</v>
      </c>
      <c r="D11" s="50"/>
      <c r="E11" s="14"/>
      <c r="G11" s="36" t="s">
        <v>39</v>
      </c>
      <c r="H11" s="37">
        <v>0</v>
      </c>
      <c r="K11" s="163"/>
    </row>
    <row r="12" spans="1:11" ht="12">
      <c r="A12" s="21" t="s">
        <v>6</v>
      </c>
      <c r="B12" s="40">
        <v>13438</v>
      </c>
      <c r="D12" s="50"/>
      <c r="E12" s="14"/>
      <c r="G12" s="38" t="s">
        <v>40</v>
      </c>
      <c r="H12" s="45">
        <v>352</v>
      </c>
      <c r="K12" s="50"/>
    </row>
    <row r="13" spans="1:11" ht="12">
      <c r="A13" s="21" t="s">
        <v>7</v>
      </c>
      <c r="B13" s="40">
        <v>18335</v>
      </c>
      <c r="D13" s="50"/>
      <c r="E13" s="14"/>
      <c r="G13" s="36" t="s">
        <v>41</v>
      </c>
      <c r="H13" s="45">
        <v>352</v>
      </c>
      <c r="K13" s="50"/>
    </row>
    <row r="14" spans="1:11" ht="12.75">
      <c r="A14" s="28" t="s">
        <v>56</v>
      </c>
      <c r="B14" s="42">
        <v>9380</v>
      </c>
      <c r="C14" s="6">
        <f>B14+B16+B25</f>
        <v>23471</v>
      </c>
      <c r="D14" s="162"/>
      <c r="E14" s="14"/>
      <c r="G14" s="36" t="s">
        <v>42</v>
      </c>
      <c r="H14" s="45">
        <v>0</v>
      </c>
      <c r="K14" s="50"/>
    </row>
    <row r="15" spans="1:11" ht="12">
      <c r="A15" s="21" t="s">
        <v>8</v>
      </c>
      <c r="B15" s="40">
        <v>14990</v>
      </c>
      <c r="D15" s="50"/>
      <c r="E15" s="14"/>
      <c r="G15" s="36"/>
      <c r="H15" s="45"/>
      <c r="K15" s="50"/>
    </row>
    <row r="16" spans="1:11" ht="12.75">
      <c r="A16" s="28" t="s">
        <v>56</v>
      </c>
      <c r="B16" s="42">
        <v>8515</v>
      </c>
      <c r="D16" s="162"/>
      <c r="E16" s="14"/>
      <c r="G16" s="32" t="s">
        <v>27</v>
      </c>
      <c r="H16" s="33">
        <v>809</v>
      </c>
      <c r="I16" s="13">
        <f>H16/H23*100</f>
        <v>0.48104938932296315</v>
      </c>
      <c r="K16" s="118"/>
    </row>
    <row r="17" spans="1:11" ht="12.75">
      <c r="A17" s="28"/>
      <c r="B17" s="42"/>
      <c r="D17" s="162"/>
      <c r="E17" s="14"/>
      <c r="G17" s="32"/>
      <c r="H17" s="33"/>
      <c r="K17" s="118"/>
    </row>
    <row r="18" spans="1:11" ht="12.75">
      <c r="A18" s="22" t="s">
        <v>9</v>
      </c>
      <c r="B18" s="41">
        <v>63032</v>
      </c>
      <c r="D18" s="118"/>
      <c r="E18" s="14"/>
      <c r="G18" s="32" t="s">
        <v>26</v>
      </c>
      <c r="H18" s="33">
        <v>139894</v>
      </c>
      <c r="I18" s="13">
        <f>H18/H23*100</f>
        <v>83.18408315197355</v>
      </c>
      <c r="K18" s="118"/>
    </row>
    <row r="19" spans="1:11" ht="12">
      <c r="A19" s="21" t="s">
        <v>10</v>
      </c>
      <c r="B19" s="40">
        <v>38656</v>
      </c>
      <c r="D19" s="50"/>
      <c r="E19" s="14"/>
      <c r="G19" s="38" t="s">
        <v>37</v>
      </c>
      <c r="H19" s="45">
        <v>83793</v>
      </c>
      <c r="K19" s="50"/>
    </row>
    <row r="20" spans="1:11" ht="12">
      <c r="A20" s="21" t="s">
        <v>11</v>
      </c>
      <c r="B20" s="40">
        <v>34997</v>
      </c>
      <c r="D20" s="50"/>
      <c r="E20" s="14"/>
      <c r="G20" s="36" t="s">
        <v>43</v>
      </c>
      <c r="H20" s="45">
        <v>77214</v>
      </c>
      <c r="I20" s="13">
        <f>H20/H23*100</f>
        <v>45.913161368582536</v>
      </c>
      <c r="K20" s="50"/>
    </row>
    <row r="21" spans="1:11" ht="12">
      <c r="A21" s="21" t="s">
        <v>12</v>
      </c>
      <c r="B21" s="40">
        <v>3659</v>
      </c>
      <c r="D21" s="50"/>
      <c r="E21" s="14"/>
      <c r="G21" s="36" t="s">
        <v>39</v>
      </c>
      <c r="H21" s="45">
        <v>6579</v>
      </c>
      <c r="K21" s="50"/>
    </row>
    <row r="22" spans="1:11" ht="12.75" thickBot="1">
      <c r="A22" s="21" t="s">
        <v>13</v>
      </c>
      <c r="B22" s="40">
        <v>24376</v>
      </c>
      <c r="D22" s="50"/>
      <c r="E22" s="14"/>
      <c r="G22" s="38" t="s">
        <v>40</v>
      </c>
      <c r="H22" s="46">
        <v>56101</v>
      </c>
      <c r="K22" s="50"/>
    </row>
    <row r="23" spans="1:11" ht="13.5" thickBot="1">
      <c r="A23" s="21" t="s">
        <v>14</v>
      </c>
      <c r="B23" s="40">
        <v>352</v>
      </c>
      <c r="D23" s="50"/>
      <c r="E23" s="14"/>
      <c r="G23" s="34" t="s">
        <v>0</v>
      </c>
      <c r="H23" s="35">
        <v>168174</v>
      </c>
      <c r="K23" s="147"/>
    </row>
    <row r="24" spans="1:11" ht="12">
      <c r="A24" s="21" t="s">
        <v>15</v>
      </c>
      <c r="B24" s="40">
        <v>24024</v>
      </c>
      <c r="D24" s="50"/>
      <c r="E24" s="14"/>
      <c r="K24" s="14"/>
    </row>
    <row r="25" spans="1:5" ht="13.5" thickBot="1">
      <c r="A25" s="28" t="s">
        <v>54</v>
      </c>
      <c r="B25" s="42">
        <v>5576</v>
      </c>
      <c r="D25" s="162"/>
      <c r="E25" s="14"/>
    </row>
    <row r="26" spans="1:5" ht="13.5" thickBot="1">
      <c r="A26" s="25" t="s">
        <v>0</v>
      </c>
      <c r="B26" s="43">
        <v>168174</v>
      </c>
      <c r="D26" s="118"/>
      <c r="E26" s="14"/>
    </row>
  </sheetData>
  <sheetProtection/>
  <mergeCells count="2">
    <mergeCell ref="A1:B1"/>
    <mergeCell ref="G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odehtpe</dc:creator>
  <cp:keywords/>
  <dc:description/>
  <cp:lastModifiedBy>ASUS 14</cp:lastModifiedBy>
  <cp:lastPrinted>2015-01-14T08:51:22Z</cp:lastPrinted>
  <dcterms:created xsi:type="dcterms:W3CDTF">2011-08-18T07:24:16Z</dcterms:created>
  <dcterms:modified xsi:type="dcterms:W3CDTF">2017-06-15T11:39:03Z</dcterms:modified>
  <cp:category/>
  <cp:version/>
  <cp:contentType/>
  <cp:contentStatus/>
</cp:coreProperties>
</file>